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zedaż" sheetId="1" state="visible" r:id="rId1"/>
    <sheet xmlns:r="http://schemas.openxmlformats.org/officeDocument/2006/relationships" name="Podsumowanie" sheetId="2" state="visible" r:id="rId2"/>
    <sheet xmlns:r="http://schemas.openxmlformats.org/officeDocument/2006/relationships" name="Limity" sheetId="3" state="visible" r:id="rId3"/>
    <sheet xmlns:r="http://schemas.openxmlformats.org/officeDocument/2006/relationships" name="Instrukcja" sheetId="4" state="visible" r:id="rId4"/>
  </sheets>
  <definedNames>
    <definedName name="_xlnm.Print_Titles" localSheetId="0">'Sprzedaż'!$4:$4</definedName>
    <definedName name="_xlnm.Print_Titles" localSheetId="1">'Podsumowanie'!$4:$4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000"/>
    <numFmt numFmtId="166" formatCode="#,##0.00 &quot;zł&quot;"/>
    <numFmt numFmtId="167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5B616B"/>
      <sz val="9"/>
    </font>
    <font>
      <b val="1"/>
      <color rgb="00FFFFFF"/>
    </font>
    <font>
      <i val="1"/>
      <color rgb="005B616B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F5F8B"/>
      </patternFill>
    </fill>
    <fill>
      <patternFill patternType="solid">
        <fgColor rgb="00F1F0EC"/>
      </patternFill>
    </fill>
  </fills>
  <borders count="2">
    <border>
      <left/>
      <right/>
      <top/>
      <bottom/>
      <diagonal/>
    </border>
    <border>
      <left style="thin">
        <color rgb="00DCDAD5"/>
      </left>
      <right style="thin">
        <color rgb="00DCDAD5"/>
      </right>
      <top style="thin">
        <color rgb="00DCDAD5"/>
      </top>
      <bottom style="thin">
        <color rgb="00DCDAD5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167" fontId="0" fillId="3" borderId="0" pivotButton="0" quotePrefix="0" xfId="0"/>
    <xf numFmtId="0" fontId="0" fillId="3" borderId="0" pivotButton="0" quotePrefix="0" xfId="0"/>
    <xf numFmtId="0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0" fillId="0" borderId="0" applyAlignment="1" pivotButton="0" quotePrefix="0" xfId="0">
      <alignment/>
    </xf>
    <xf numFmtId="4" fontId="0" fillId="0" borderId="1" pivotButton="0" quotePrefix="0" xfId="0"/>
    <xf numFmtId="166" fontId="0" fillId="3" borderId="1" pivotButton="0" quotePrefix="0" xfId="0"/>
    <xf numFmtId="0" fontId="4" fillId="0" borderId="1" pivotButton="0" quotePrefix="0" xfId="0"/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FFFFFF"/>
      </font>
      <fill>
        <patternFill patternType="solid">
          <fgColor rgb="00B42318"/>
          <bgColor rgb="00B42318"/>
        </patternFill>
      </fill>
    </dxf>
    <dxf>
      <font>
        <b val="1"/>
        <color rgb="008A1C12"/>
      </font>
      <fill>
        <patternFill patternType="solid">
          <fgColor rgb="00FDE2DF"/>
          <bgColor rgb="00FDE2DF"/>
        </patternFill>
      </fill>
    </dxf>
    <dxf>
      <font>
        <b val="1"/>
        <color rgb="007A3E00"/>
      </font>
      <fill>
        <patternFill patternType="solid">
          <fgColor rgb="00FFE3C2"/>
          <bgColor rgb="00FFE3C2"/>
        </patternFill>
      </fill>
    </dxf>
    <dxf>
      <font>
        <b val="1"/>
        <color rgb="006B5200"/>
      </font>
      <fill>
        <patternFill patternType="solid">
          <fgColor rgb="00FFF3C4"/>
          <bgColor rgb="00FFF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9" customWidth="1" min="4" max="4"/>
    <col width="11" customWidth="1" min="5" max="5"/>
    <col width="14" customWidth="1" min="6" max="6"/>
    <col width="16" customWidth="1" min="7" max="7"/>
    <col width="10" customWidth="1" min="8" max="8"/>
    <col width="30" customWidth="1" min="9" max="9"/>
  </cols>
  <sheetData>
    <row r="1">
      <c r="A1" s="1" t="inlineStr">
        <is>
          <t>Ewidencja sprzedaży i limit działalności nierejestrowanej</t>
        </is>
      </c>
    </row>
    <row r="2" ht="34" customHeight="1">
      <c r="A2" s="2" t="inlineStr">
        <is>
          <t>Jeden wiersz = jedna sprzedaż. Wypełniasz kolumny A–E, szare kolumny liczą się same. Zwrot wpisz jako kwotę ujemną. Jak znaleźć kurs NBP: zakładka „Instrukcja”.</t>
        </is>
      </c>
    </row>
    <row r="3">
      <c r="A3" s="3" t="inlineStr">
        <is>
          <t>Eksperyment NobleCode, prowadzony z udziałem AI · Nie stanowi doradztwa podatkowego · kontakt@noblecode.pl</t>
        </is>
      </c>
    </row>
    <row r="4" ht="32" customHeight="1">
      <c r="A4" s="4" t="inlineStr">
        <is>
          <t>Data</t>
        </is>
      </c>
      <c r="B4" s="4" t="inlineStr">
        <is>
          <t>Opis</t>
        </is>
      </c>
      <c r="C4" s="4" t="inlineStr">
        <is>
          <t>Kwota</t>
        </is>
      </c>
      <c r="D4" s="4" t="inlineStr">
        <is>
          <t>Waluta</t>
        </is>
      </c>
      <c r="E4" s="4" t="inlineStr">
        <is>
          <t>Kurs NBP</t>
        </is>
      </c>
      <c r="F4" s="4" t="inlineStr">
        <is>
          <t>Kwota w PLN</t>
        </is>
      </c>
      <c r="G4" s="4" t="inlineStr">
        <is>
          <t>Suma kwartału (narastająco)</t>
        </is>
      </c>
      <c r="H4" s="4" t="inlineStr">
        <is>
          <t>% limitu</t>
        </is>
      </c>
      <c r="I4" s="4" t="inlineStr">
        <is>
          <t>Ostrzeżenie</t>
        </is>
      </c>
    </row>
    <row r="5">
      <c r="A5" s="5" t="n"/>
      <c r="C5" s="6" t="n"/>
      <c r="E5" s="7" t="n"/>
      <c r="F5" s="8">
        <f>IF(C5="","",IF(OR(D5="",D5="PLN"),ROUND(C5,2),IF(E5="","brak kursu",ROUND(C5*E5,2))))</f>
        <v/>
      </c>
      <c r="G5" s="8">
        <f>IF(OR(A5="",NOT(ISNUMBER(F5))),"",IF(NOT(ISNUMBER(A5)),"sprawdź datę",SUMIFS($F$5:$F$1004,$A$5:$A$1004,"&gt;="&amp;DATE(YEAR(A5),INT((MONTH(A5)-1)/3)*3+1,1),$A$5:$A$1004,"&lt;="&amp;A5)))</f>
        <v/>
      </c>
      <c r="H5" s="9">
        <f>IF(NOT(ISNUMBER(G5)),"",IFERROR(G5/VLOOKUP(YEAR(A5),Limity!$A$5:$C$14,3,FALSE),"brak limitu"))</f>
        <v/>
      </c>
      <c r="I5" s="10">
        <f>IF(ISNUMBER(H5),IF(H5&gt;1,"Limit przekroczony",IF(H5&gt;=1,"Limit wykorzystany (100%)",IF(H5&gt;=0.95,"Co najmniej 95% limitu",IF(H5&gt;=0.85,"Co najmniej 85% limitu",IF(H5&gt;=0.7,"Co najmniej 70% limitu","W limicie"))))),IF(F5="brak kursu","Wpisz kurs NBP w kolumnie E",IF(G5="sprawdź datę","Wpisz datę jako dzień, np. 2026-10-21",IF(H5="brak limitu","Wpisz płacę minimalną na ten rok w zakładce Limity",""))))</f>
        <v/>
      </c>
    </row>
    <row r="6">
      <c r="A6" s="5" t="n"/>
      <c r="C6" s="6" t="n"/>
      <c r="E6" s="7" t="n"/>
      <c r="F6" s="8">
        <f>IF(C6="","",IF(OR(D6="",D6="PLN"),ROUND(C6,2),IF(E6="","brak kursu",ROUND(C6*E6,2))))</f>
        <v/>
      </c>
      <c r="G6" s="8">
        <f>IF(OR(A6="",NOT(ISNUMBER(F6))),"",IF(NOT(ISNUMBER(A6)),"sprawdź datę",SUMIFS($F$5:$F$1004,$A$5:$A$1004,"&gt;="&amp;DATE(YEAR(A6),INT((MONTH(A6)-1)/3)*3+1,1),$A$5:$A$1004,"&lt;="&amp;A6)))</f>
        <v/>
      </c>
      <c r="H6" s="9">
        <f>IF(NOT(ISNUMBER(G6)),"",IFERROR(G6/VLOOKUP(YEAR(A6),Limity!$A$5:$C$14,3,FALSE),"brak limitu"))</f>
        <v/>
      </c>
      <c r="I6" s="10">
        <f>IF(ISNUMBER(H6),IF(H6&gt;1,"Limit przekroczony",IF(H6&gt;=1,"Limit wykorzystany (100%)",IF(H6&gt;=0.95,"Co najmniej 95% limitu",IF(H6&gt;=0.85,"Co najmniej 85% limitu",IF(H6&gt;=0.7,"Co najmniej 70% limitu","W limicie"))))),IF(F6="brak kursu","Wpisz kurs NBP w kolumnie E",IF(G6="sprawdź datę","Wpisz datę jako dzień, np. 2026-10-21",IF(H6="brak limitu","Wpisz płacę minimalną na ten rok w zakładce Limity",""))))</f>
        <v/>
      </c>
    </row>
    <row r="7">
      <c r="A7" s="5" t="n"/>
      <c r="C7" s="6" t="n"/>
      <c r="E7" s="7" t="n"/>
      <c r="F7" s="8">
        <f>IF(C7="","",IF(OR(D7="",D7="PLN"),ROUND(C7,2),IF(E7="","brak kursu",ROUND(C7*E7,2))))</f>
        <v/>
      </c>
      <c r="G7" s="8">
        <f>IF(OR(A7="",NOT(ISNUMBER(F7))),"",IF(NOT(ISNUMBER(A7)),"sprawdź datę",SUMIFS($F$5:$F$1004,$A$5:$A$1004,"&gt;="&amp;DATE(YEAR(A7),INT((MONTH(A7)-1)/3)*3+1,1),$A$5:$A$1004,"&lt;="&amp;A7)))</f>
        <v/>
      </c>
      <c r="H7" s="9">
        <f>IF(NOT(ISNUMBER(G7)),"",IFERROR(G7/VLOOKUP(YEAR(A7),Limity!$A$5:$C$14,3,FALSE),"brak limitu"))</f>
        <v/>
      </c>
      <c r="I7" s="10">
        <f>IF(ISNUMBER(H7),IF(H7&gt;1,"Limit przekroczony",IF(H7&gt;=1,"Limit wykorzystany (100%)",IF(H7&gt;=0.95,"Co najmniej 95% limitu",IF(H7&gt;=0.85,"Co najmniej 85% limitu",IF(H7&gt;=0.7,"Co najmniej 70% limitu","W limicie"))))),IF(F7="brak kursu","Wpisz kurs NBP w kolumnie E",IF(G7="sprawdź datę","Wpisz datę jako dzień, np. 2026-10-21",IF(H7="brak limitu","Wpisz płacę minimalną na ten rok w zakładce Limity",""))))</f>
        <v/>
      </c>
    </row>
    <row r="8">
      <c r="A8" s="5" t="n"/>
      <c r="C8" s="6" t="n"/>
      <c r="E8" s="7" t="n"/>
      <c r="F8" s="8">
        <f>IF(C8="","",IF(OR(D8="",D8="PLN"),ROUND(C8,2),IF(E8="","brak kursu",ROUND(C8*E8,2))))</f>
        <v/>
      </c>
      <c r="G8" s="8">
        <f>IF(OR(A8="",NOT(ISNUMBER(F8))),"",IF(NOT(ISNUMBER(A8)),"sprawdź datę",SUMIFS($F$5:$F$1004,$A$5:$A$1004,"&gt;="&amp;DATE(YEAR(A8),INT((MONTH(A8)-1)/3)*3+1,1),$A$5:$A$1004,"&lt;="&amp;A8)))</f>
        <v/>
      </c>
      <c r="H8" s="9">
        <f>IF(NOT(ISNUMBER(G8)),"",IFERROR(G8/VLOOKUP(YEAR(A8),Limity!$A$5:$C$14,3,FALSE),"brak limitu"))</f>
        <v/>
      </c>
      <c r="I8" s="10">
        <f>IF(ISNUMBER(H8),IF(H8&gt;1,"Limit przekroczony",IF(H8&gt;=1,"Limit wykorzystany (100%)",IF(H8&gt;=0.95,"Co najmniej 95% limitu",IF(H8&gt;=0.85,"Co najmniej 85% limitu",IF(H8&gt;=0.7,"Co najmniej 70% limitu","W limicie"))))),IF(F8="brak kursu","Wpisz kurs NBP w kolumnie E",IF(G8="sprawdź datę","Wpisz datę jako dzień, np. 2026-10-21",IF(H8="brak limitu","Wpisz płacę minimalną na ten rok w zakładce Limity",""))))</f>
        <v/>
      </c>
    </row>
    <row r="9">
      <c r="A9" s="5" t="n"/>
      <c r="C9" s="6" t="n"/>
      <c r="E9" s="7" t="n"/>
      <c r="F9" s="8">
        <f>IF(C9="","",IF(OR(D9="",D9="PLN"),ROUND(C9,2),IF(E9="","brak kursu",ROUND(C9*E9,2))))</f>
        <v/>
      </c>
      <c r="G9" s="8">
        <f>IF(OR(A9="",NOT(ISNUMBER(F9))),"",IF(NOT(ISNUMBER(A9)),"sprawdź datę",SUMIFS($F$5:$F$1004,$A$5:$A$1004,"&gt;="&amp;DATE(YEAR(A9),INT((MONTH(A9)-1)/3)*3+1,1),$A$5:$A$1004,"&lt;="&amp;A9)))</f>
        <v/>
      </c>
      <c r="H9" s="9">
        <f>IF(NOT(ISNUMBER(G9)),"",IFERROR(G9/VLOOKUP(YEAR(A9),Limity!$A$5:$C$14,3,FALSE),"brak limitu"))</f>
        <v/>
      </c>
      <c r="I9" s="10">
        <f>IF(ISNUMBER(H9),IF(H9&gt;1,"Limit przekroczony",IF(H9&gt;=1,"Limit wykorzystany (100%)",IF(H9&gt;=0.95,"Co najmniej 95% limitu",IF(H9&gt;=0.85,"Co najmniej 85% limitu",IF(H9&gt;=0.7,"Co najmniej 70% limitu","W limicie"))))),IF(F9="brak kursu","Wpisz kurs NBP w kolumnie E",IF(G9="sprawdź datę","Wpisz datę jako dzień, np. 2026-10-21",IF(H9="brak limitu","Wpisz płacę minimalną na ten rok w zakładce Limity",""))))</f>
        <v/>
      </c>
    </row>
    <row r="10">
      <c r="A10" s="5" t="n"/>
      <c r="C10" s="6" t="n"/>
      <c r="E10" s="7" t="n"/>
      <c r="F10" s="8">
        <f>IF(C10="","",IF(OR(D10="",D10="PLN"),ROUND(C10,2),IF(E10="","brak kursu",ROUND(C10*E10,2))))</f>
        <v/>
      </c>
      <c r="G10" s="8">
        <f>IF(OR(A10="",NOT(ISNUMBER(F10))),"",IF(NOT(ISNUMBER(A10)),"sprawdź datę",SUMIFS($F$5:$F$1004,$A$5:$A$1004,"&gt;="&amp;DATE(YEAR(A10),INT((MONTH(A10)-1)/3)*3+1,1),$A$5:$A$1004,"&lt;="&amp;A10)))</f>
        <v/>
      </c>
      <c r="H10" s="9">
        <f>IF(NOT(ISNUMBER(G10)),"",IFERROR(G10/VLOOKUP(YEAR(A10),Limity!$A$5:$C$14,3,FALSE),"brak limitu"))</f>
        <v/>
      </c>
      <c r="I10" s="10">
        <f>IF(ISNUMBER(H10),IF(H10&gt;1,"Limit przekroczony",IF(H10&gt;=1,"Limit wykorzystany (100%)",IF(H10&gt;=0.95,"Co najmniej 95% limitu",IF(H10&gt;=0.85,"Co najmniej 85% limitu",IF(H10&gt;=0.7,"Co najmniej 70% limitu","W limicie"))))),IF(F10="brak kursu","Wpisz kurs NBP w kolumnie E",IF(G10="sprawdź datę","Wpisz datę jako dzień, np. 2026-10-21",IF(H10="brak limitu","Wpisz płacę minimalną na ten rok w zakładce Limity",""))))</f>
        <v/>
      </c>
    </row>
    <row r="11">
      <c r="A11" s="5" t="n"/>
      <c r="C11" s="6" t="n"/>
      <c r="E11" s="7" t="n"/>
      <c r="F11" s="8">
        <f>IF(C11="","",IF(OR(D11="",D11="PLN"),ROUND(C11,2),IF(E11="","brak kursu",ROUND(C11*E11,2))))</f>
        <v/>
      </c>
      <c r="G11" s="8">
        <f>IF(OR(A11="",NOT(ISNUMBER(F11))),"",IF(NOT(ISNUMBER(A11)),"sprawdź datę",SUMIFS($F$5:$F$1004,$A$5:$A$1004,"&gt;="&amp;DATE(YEAR(A11),INT((MONTH(A11)-1)/3)*3+1,1),$A$5:$A$1004,"&lt;="&amp;A11)))</f>
        <v/>
      </c>
      <c r="H11" s="9">
        <f>IF(NOT(ISNUMBER(G11)),"",IFERROR(G11/VLOOKUP(YEAR(A11),Limity!$A$5:$C$14,3,FALSE),"brak limitu"))</f>
        <v/>
      </c>
      <c r="I11" s="10">
        <f>IF(ISNUMBER(H11),IF(H11&gt;1,"Limit przekroczony",IF(H11&gt;=1,"Limit wykorzystany (100%)",IF(H11&gt;=0.95,"Co najmniej 95% limitu",IF(H11&gt;=0.85,"Co najmniej 85% limitu",IF(H11&gt;=0.7,"Co najmniej 70% limitu","W limicie"))))),IF(F11="brak kursu","Wpisz kurs NBP w kolumnie E",IF(G11="sprawdź datę","Wpisz datę jako dzień, np. 2026-10-21",IF(H11="brak limitu","Wpisz płacę minimalną na ten rok w zakładce Limity",""))))</f>
        <v/>
      </c>
    </row>
    <row r="12">
      <c r="A12" s="5" t="n"/>
      <c r="C12" s="6" t="n"/>
      <c r="E12" s="7" t="n"/>
      <c r="F12" s="8">
        <f>IF(C12="","",IF(OR(D12="",D12="PLN"),ROUND(C12,2),IF(E12="","brak kursu",ROUND(C12*E12,2))))</f>
        <v/>
      </c>
      <c r="G12" s="8">
        <f>IF(OR(A12="",NOT(ISNUMBER(F12))),"",IF(NOT(ISNUMBER(A12)),"sprawdź datę",SUMIFS($F$5:$F$1004,$A$5:$A$1004,"&gt;="&amp;DATE(YEAR(A12),INT((MONTH(A12)-1)/3)*3+1,1),$A$5:$A$1004,"&lt;="&amp;A12)))</f>
        <v/>
      </c>
      <c r="H12" s="9">
        <f>IF(NOT(ISNUMBER(G12)),"",IFERROR(G12/VLOOKUP(YEAR(A12),Limity!$A$5:$C$14,3,FALSE),"brak limitu"))</f>
        <v/>
      </c>
      <c r="I12" s="10">
        <f>IF(ISNUMBER(H12),IF(H12&gt;1,"Limit przekroczony",IF(H12&gt;=1,"Limit wykorzystany (100%)",IF(H12&gt;=0.95,"Co najmniej 95% limitu",IF(H12&gt;=0.85,"Co najmniej 85% limitu",IF(H12&gt;=0.7,"Co najmniej 70% limitu","W limicie"))))),IF(F12="brak kursu","Wpisz kurs NBP w kolumnie E",IF(G12="sprawdź datę","Wpisz datę jako dzień, np. 2026-10-21",IF(H12="brak limitu","Wpisz płacę minimalną na ten rok w zakładce Limity",""))))</f>
        <v/>
      </c>
    </row>
    <row r="13">
      <c r="A13" s="5" t="n"/>
      <c r="C13" s="6" t="n"/>
      <c r="E13" s="7" t="n"/>
      <c r="F13" s="8">
        <f>IF(C13="","",IF(OR(D13="",D13="PLN"),ROUND(C13,2),IF(E13="","brak kursu",ROUND(C13*E13,2))))</f>
        <v/>
      </c>
      <c r="G13" s="8">
        <f>IF(OR(A13="",NOT(ISNUMBER(F13))),"",IF(NOT(ISNUMBER(A13)),"sprawdź datę",SUMIFS($F$5:$F$1004,$A$5:$A$1004,"&gt;="&amp;DATE(YEAR(A13),INT((MONTH(A13)-1)/3)*3+1,1),$A$5:$A$1004,"&lt;="&amp;A13)))</f>
        <v/>
      </c>
      <c r="H13" s="9">
        <f>IF(NOT(ISNUMBER(G13)),"",IFERROR(G13/VLOOKUP(YEAR(A13),Limity!$A$5:$C$14,3,FALSE),"brak limitu"))</f>
        <v/>
      </c>
      <c r="I13" s="10">
        <f>IF(ISNUMBER(H13),IF(H13&gt;1,"Limit przekroczony",IF(H13&gt;=1,"Limit wykorzystany (100%)",IF(H13&gt;=0.95,"Co najmniej 95% limitu",IF(H13&gt;=0.85,"Co najmniej 85% limitu",IF(H13&gt;=0.7,"Co najmniej 70% limitu","W limicie"))))),IF(F13="brak kursu","Wpisz kurs NBP w kolumnie E",IF(G13="sprawdź datę","Wpisz datę jako dzień, np. 2026-10-21",IF(H13="brak limitu","Wpisz płacę minimalną na ten rok w zakładce Limity",""))))</f>
        <v/>
      </c>
    </row>
    <row r="14">
      <c r="A14" s="5" t="n"/>
      <c r="C14" s="6" t="n"/>
      <c r="E14" s="7" t="n"/>
      <c r="F14" s="8">
        <f>IF(C14="","",IF(OR(D14="",D14="PLN"),ROUND(C14,2),IF(E14="","brak kursu",ROUND(C14*E14,2))))</f>
        <v/>
      </c>
      <c r="G14" s="8">
        <f>IF(OR(A14="",NOT(ISNUMBER(F14))),"",IF(NOT(ISNUMBER(A14)),"sprawdź datę",SUMIFS($F$5:$F$1004,$A$5:$A$1004,"&gt;="&amp;DATE(YEAR(A14),INT((MONTH(A14)-1)/3)*3+1,1),$A$5:$A$1004,"&lt;="&amp;A14)))</f>
        <v/>
      </c>
      <c r="H14" s="9">
        <f>IF(NOT(ISNUMBER(G14)),"",IFERROR(G14/VLOOKUP(YEAR(A14),Limity!$A$5:$C$14,3,FALSE),"brak limitu"))</f>
        <v/>
      </c>
      <c r="I14" s="10">
        <f>IF(ISNUMBER(H14),IF(H14&gt;1,"Limit przekroczony",IF(H14&gt;=1,"Limit wykorzystany (100%)",IF(H14&gt;=0.95,"Co najmniej 95% limitu",IF(H14&gt;=0.85,"Co najmniej 85% limitu",IF(H14&gt;=0.7,"Co najmniej 70% limitu","W limicie"))))),IF(F14="brak kursu","Wpisz kurs NBP w kolumnie E",IF(G14="sprawdź datę","Wpisz datę jako dzień, np. 2026-10-21",IF(H14="brak limitu","Wpisz płacę minimalną na ten rok w zakładce Limity",""))))</f>
        <v/>
      </c>
    </row>
    <row r="15">
      <c r="A15" s="5" t="n"/>
      <c r="C15" s="6" t="n"/>
      <c r="E15" s="7" t="n"/>
      <c r="F15" s="8">
        <f>IF(C15="","",IF(OR(D15="",D15="PLN"),ROUND(C15,2),IF(E15="","brak kursu",ROUND(C15*E15,2))))</f>
        <v/>
      </c>
      <c r="G15" s="8">
        <f>IF(OR(A15="",NOT(ISNUMBER(F15))),"",IF(NOT(ISNUMBER(A15)),"sprawdź datę",SUMIFS($F$5:$F$1004,$A$5:$A$1004,"&gt;="&amp;DATE(YEAR(A15),INT((MONTH(A15)-1)/3)*3+1,1),$A$5:$A$1004,"&lt;="&amp;A15)))</f>
        <v/>
      </c>
      <c r="H15" s="9">
        <f>IF(NOT(ISNUMBER(G15)),"",IFERROR(G15/VLOOKUP(YEAR(A15),Limity!$A$5:$C$14,3,FALSE),"brak limitu"))</f>
        <v/>
      </c>
      <c r="I15" s="10">
        <f>IF(ISNUMBER(H15),IF(H15&gt;1,"Limit przekroczony",IF(H15&gt;=1,"Limit wykorzystany (100%)",IF(H15&gt;=0.95,"Co najmniej 95% limitu",IF(H15&gt;=0.85,"Co najmniej 85% limitu",IF(H15&gt;=0.7,"Co najmniej 70% limitu","W limicie"))))),IF(F15="brak kursu","Wpisz kurs NBP w kolumnie E",IF(G15="sprawdź datę","Wpisz datę jako dzień, np. 2026-10-21",IF(H15="brak limitu","Wpisz płacę minimalną na ten rok w zakładce Limity",""))))</f>
        <v/>
      </c>
    </row>
    <row r="16">
      <c r="A16" s="5" t="n"/>
      <c r="C16" s="6" t="n"/>
      <c r="E16" s="7" t="n"/>
      <c r="F16" s="8">
        <f>IF(C16="","",IF(OR(D16="",D16="PLN"),ROUND(C16,2),IF(E16="","brak kursu",ROUND(C16*E16,2))))</f>
        <v/>
      </c>
      <c r="G16" s="8">
        <f>IF(OR(A16="",NOT(ISNUMBER(F16))),"",IF(NOT(ISNUMBER(A16)),"sprawdź datę",SUMIFS($F$5:$F$1004,$A$5:$A$1004,"&gt;="&amp;DATE(YEAR(A16),INT((MONTH(A16)-1)/3)*3+1,1),$A$5:$A$1004,"&lt;="&amp;A16)))</f>
        <v/>
      </c>
      <c r="H16" s="9">
        <f>IF(NOT(ISNUMBER(G16)),"",IFERROR(G16/VLOOKUP(YEAR(A16),Limity!$A$5:$C$14,3,FALSE),"brak limitu"))</f>
        <v/>
      </c>
      <c r="I16" s="10">
        <f>IF(ISNUMBER(H16),IF(H16&gt;1,"Limit przekroczony",IF(H16&gt;=1,"Limit wykorzystany (100%)",IF(H16&gt;=0.95,"Co najmniej 95% limitu",IF(H16&gt;=0.85,"Co najmniej 85% limitu",IF(H16&gt;=0.7,"Co najmniej 70% limitu","W limicie"))))),IF(F16="brak kursu","Wpisz kurs NBP w kolumnie E",IF(G16="sprawdź datę","Wpisz datę jako dzień, np. 2026-10-21",IF(H16="brak limitu","Wpisz płacę minimalną na ten rok w zakładce Limity",""))))</f>
        <v/>
      </c>
    </row>
    <row r="17">
      <c r="A17" s="5" t="n"/>
      <c r="C17" s="6" t="n"/>
      <c r="E17" s="7" t="n"/>
      <c r="F17" s="8">
        <f>IF(C17="","",IF(OR(D17="",D17="PLN"),ROUND(C17,2),IF(E17="","brak kursu",ROUND(C17*E17,2))))</f>
        <v/>
      </c>
      <c r="G17" s="8">
        <f>IF(OR(A17="",NOT(ISNUMBER(F17))),"",IF(NOT(ISNUMBER(A17)),"sprawdź datę",SUMIFS($F$5:$F$1004,$A$5:$A$1004,"&gt;="&amp;DATE(YEAR(A17),INT((MONTH(A17)-1)/3)*3+1,1),$A$5:$A$1004,"&lt;="&amp;A17)))</f>
        <v/>
      </c>
      <c r="H17" s="9">
        <f>IF(NOT(ISNUMBER(G17)),"",IFERROR(G17/VLOOKUP(YEAR(A17),Limity!$A$5:$C$14,3,FALSE),"brak limitu"))</f>
        <v/>
      </c>
      <c r="I17" s="10">
        <f>IF(ISNUMBER(H17),IF(H17&gt;1,"Limit przekroczony",IF(H17&gt;=1,"Limit wykorzystany (100%)",IF(H17&gt;=0.95,"Co najmniej 95% limitu",IF(H17&gt;=0.85,"Co najmniej 85% limitu",IF(H17&gt;=0.7,"Co najmniej 70% limitu","W limicie"))))),IF(F17="brak kursu","Wpisz kurs NBP w kolumnie E",IF(G17="sprawdź datę","Wpisz datę jako dzień, np. 2026-10-21",IF(H17="brak limitu","Wpisz płacę minimalną na ten rok w zakładce Limity",""))))</f>
        <v/>
      </c>
    </row>
    <row r="18">
      <c r="A18" s="5" t="n"/>
      <c r="C18" s="6" t="n"/>
      <c r="E18" s="7" t="n"/>
      <c r="F18" s="8">
        <f>IF(C18="","",IF(OR(D18="",D18="PLN"),ROUND(C18,2),IF(E18="","brak kursu",ROUND(C18*E18,2))))</f>
        <v/>
      </c>
      <c r="G18" s="8">
        <f>IF(OR(A18="",NOT(ISNUMBER(F18))),"",IF(NOT(ISNUMBER(A18)),"sprawdź datę",SUMIFS($F$5:$F$1004,$A$5:$A$1004,"&gt;="&amp;DATE(YEAR(A18),INT((MONTH(A18)-1)/3)*3+1,1),$A$5:$A$1004,"&lt;="&amp;A18)))</f>
        <v/>
      </c>
      <c r="H18" s="9">
        <f>IF(NOT(ISNUMBER(G18)),"",IFERROR(G18/VLOOKUP(YEAR(A18),Limity!$A$5:$C$14,3,FALSE),"brak limitu"))</f>
        <v/>
      </c>
      <c r="I18" s="10">
        <f>IF(ISNUMBER(H18),IF(H18&gt;1,"Limit przekroczony",IF(H18&gt;=1,"Limit wykorzystany (100%)",IF(H18&gt;=0.95,"Co najmniej 95% limitu",IF(H18&gt;=0.85,"Co najmniej 85% limitu",IF(H18&gt;=0.7,"Co najmniej 70% limitu","W limicie"))))),IF(F18="brak kursu","Wpisz kurs NBP w kolumnie E",IF(G18="sprawdź datę","Wpisz datę jako dzień, np. 2026-10-21",IF(H18="brak limitu","Wpisz płacę minimalną na ten rok w zakładce Limity",""))))</f>
        <v/>
      </c>
    </row>
    <row r="19">
      <c r="A19" s="5" t="n"/>
      <c r="C19" s="6" t="n"/>
      <c r="E19" s="7" t="n"/>
      <c r="F19" s="8">
        <f>IF(C19="","",IF(OR(D19="",D19="PLN"),ROUND(C19,2),IF(E19="","brak kursu",ROUND(C19*E19,2))))</f>
        <v/>
      </c>
      <c r="G19" s="8">
        <f>IF(OR(A19="",NOT(ISNUMBER(F19))),"",IF(NOT(ISNUMBER(A19)),"sprawdź datę",SUMIFS($F$5:$F$1004,$A$5:$A$1004,"&gt;="&amp;DATE(YEAR(A19),INT((MONTH(A19)-1)/3)*3+1,1),$A$5:$A$1004,"&lt;="&amp;A19)))</f>
        <v/>
      </c>
      <c r="H19" s="9">
        <f>IF(NOT(ISNUMBER(G19)),"",IFERROR(G19/VLOOKUP(YEAR(A19),Limity!$A$5:$C$14,3,FALSE),"brak limitu"))</f>
        <v/>
      </c>
      <c r="I19" s="10">
        <f>IF(ISNUMBER(H19),IF(H19&gt;1,"Limit przekroczony",IF(H19&gt;=1,"Limit wykorzystany (100%)",IF(H19&gt;=0.95,"Co najmniej 95% limitu",IF(H19&gt;=0.85,"Co najmniej 85% limitu",IF(H19&gt;=0.7,"Co najmniej 70% limitu","W limicie"))))),IF(F19="brak kursu","Wpisz kurs NBP w kolumnie E",IF(G19="sprawdź datę","Wpisz datę jako dzień, np. 2026-10-21",IF(H19="brak limitu","Wpisz płacę minimalną na ten rok w zakładce Limity",""))))</f>
        <v/>
      </c>
    </row>
    <row r="20">
      <c r="A20" s="5" t="n"/>
      <c r="C20" s="6" t="n"/>
      <c r="E20" s="7" t="n"/>
      <c r="F20" s="8">
        <f>IF(C20="","",IF(OR(D20="",D20="PLN"),ROUND(C20,2),IF(E20="","brak kursu",ROUND(C20*E20,2))))</f>
        <v/>
      </c>
      <c r="G20" s="8">
        <f>IF(OR(A20="",NOT(ISNUMBER(F20))),"",IF(NOT(ISNUMBER(A20)),"sprawdź datę",SUMIFS($F$5:$F$1004,$A$5:$A$1004,"&gt;="&amp;DATE(YEAR(A20),INT((MONTH(A20)-1)/3)*3+1,1),$A$5:$A$1004,"&lt;="&amp;A20)))</f>
        <v/>
      </c>
      <c r="H20" s="9">
        <f>IF(NOT(ISNUMBER(G20)),"",IFERROR(G20/VLOOKUP(YEAR(A20),Limity!$A$5:$C$14,3,FALSE),"brak limitu"))</f>
        <v/>
      </c>
      <c r="I20" s="10">
        <f>IF(ISNUMBER(H20),IF(H20&gt;1,"Limit przekroczony",IF(H20&gt;=1,"Limit wykorzystany (100%)",IF(H20&gt;=0.95,"Co najmniej 95% limitu",IF(H20&gt;=0.85,"Co najmniej 85% limitu",IF(H20&gt;=0.7,"Co najmniej 70% limitu","W limicie"))))),IF(F20="brak kursu","Wpisz kurs NBP w kolumnie E",IF(G20="sprawdź datę","Wpisz datę jako dzień, np. 2026-10-21",IF(H20="brak limitu","Wpisz płacę minimalną na ten rok w zakładce Limity",""))))</f>
        <v/>
      </c>
    </row>
    <row r="21">
      <c r="A21" s="5" t="n"/>
      <c r="C21" s="6" t="n"/>
      <c r="E21" s="7" t="n"/>
      <c r="F21" s="8">
        <f>IF(C21="","",IF(OR(D21="",D21="PLN"),ROUND(C21,2),IF(E21="","brak kursu",ROUND(C21*E21,2))))</f>
        <v/>
      </c>
      <c r="G21" s="8">
        <f>IF(OR(A21="",NOT(ISNUMBER(F21))),"",IF(NOT(ISNUMBER(A21)),"sprawdź datę",SUMIFS($F$5:$F$1004,$A$5:$A$1004,"&gt;="&amp;DATE(YEAR(A21),INT((MONTH(A21)-1)/3)*3+1,1),$A$5:$A$1004,"&lt;="&amp;A21)))</f>
        <v/>
      </c>
      <c r="H21" s="9">
        <f>IF(NOT(ISNUMBER(G21)),"",IFERROR(G21/VLOOKUP(YEAR(A21),Limity!$A$5:$C$14,3,FALSE),"brak limitu"))</f>
        <v/>
      </c>
      <c r="I21" s="10">
        <f>IF(ISNUMBER(H21),IF(H21&gt;1,"Limit przekroczony",IF(H21&gt;=1,"Limit wykorzystany (100%)",IF(H21&gt;=0.95,"Co najmniej 95% limitu",IF(H21&gt;=0.85,"Co najmniej 85% limitu",IF(H21&gt;=0.7,"Co najmniej 70% limitu","W limicie"))))),IF(F21="brak kursu","Wpisz kurs NBP w kolumnie E",IF(G21="sprawdź datę","Wpisz datę jako dzień, np. 2026-10-21",IF(H21="brak limitu","Wpisz płacę minimalną na ten rok w zakładce Limity",""))))</f>
        <v/>
      </c>
    </row>
    <row r="22">
      <c r="A22" s="5" t="n"/>
      <c r="C22" s="6" t="n"/>
      <c r="E22" s="7" t="n"/>
      <c r="F22" s="8">
        <f>IF(C22="","",IF(OR(D22="",D22="PLN"),ROUND(C22,2),IF(E22="","brak kursu",ROUND(C22*E22,2))))</f>
        <v/>
      </c>
      <c r="G22" s="8">
        <f>IF(OR(A22="",NOT(ISNUMBER(F22))),"",IF(NOT(ISNUMBER(A22)),"sprawdź datę",SUMIFS($F$5:$F$1004,$A$5:$A$1004,"&gt;="&amp;DATE(YEAR(A22),INT((MONTH(A22)-1)/3)*3+1,1),$A$5:$A$1004,"&lt;="&amp;A22)))</f>
        <v/>
      </c>
      <c r="H22" s="9">
        <f>IF(NOT(ISNUMBER(G22)),"",IFERROR(G22/VLOOKUP(YEAR(A22),Limity!$A$5:$C$14,3,FALSE),"brak limitu"))</f>
        <v/>
      </c>
      <c r="I22" s="10">
        <f>IF(ISNUMBER(H22),IF(H22&gt;1,"Limit przekroczony",IF(H22&gt;=1,"Limit wykorzystany (100%)",IF(H22&gt;=0.95,"Co najmniej 95% limitu",IF(H22&gt;=0.85,"Co najmniej 85% limitu",IF(H22&gt;=0.7,"Co najmniej 70% limitu","W limicie"))))),IF(F22="brak kursu","Wpisz kurs NBP w kolumnie E",IF(G22="sprawdź datę","Wpisz datę jako dzień, np. 2026-10-21",IF(H22="brak limitu","Wpisz płacę minimalną na ten rok w zakładce Limity",""))))</f>
        <v/>
      </c>
    </row>
    <row r="23">
      <c r="A23" s="5" t="n"/>
      <c r="C23" s="6" t="n"/>
      <c r="E23" s="7" t="n"/>
      <c r="F23" s="8">
        <f>IF(C23="","",IF(OR(D23="",D23="PLN"),ROUND(C23,2),IF(E23="","brak kursu",ROUND(C23*E23,2))))</f>
        <v/>
      </c>
      <c r="G23" s="8">
        <f>IF(OR(A23="",NOT(ISNUMBER(F23))),"",IF(NOT(ISNUMBER(A23)),"sprawdź datę",SUMIFS($F$5:$F$1004,$A$5:$A$1004,"&gt;="&amp;DATE(YEAR(A23),INT((MONTH(A23)-1)/3)*3+1,1),$A$5:$A$1004,"&lt;="&amp;A23)))</f>
        <v/>
      </c>
      <c r="H23" s="9">
        <f>IF(NOT(ISNUMBER(G23)),"",IFERROR(G23/VLOOKUP(YEAR(A23),Limity!$A$5:$C$14,3,FALSE),"brak limitu"))</f>
        <v/>
      </c>
      <c r="I23" s="10">
        <f>IF(ISNUMBER(H23),IF(H23&gt;1,"Limit przekroczony",IF(H23&gt;=1,"Limit wykorzystany (100%)",IF(H23&gt;=0.95,"Co najmniej 95% limitu",IF(H23&gt;=0.85,"Co najmniej 85% limitu",IF(H23&gt;=0.7,"Co najmniej 70% limitu","W limicie"))))),IF(F23="brak kursu","Wpisz kurs NBP w kolumnie E",IF(G23="sprawdź datę","Wpisz datę jako dzień, np. 2026-10-21",IF(H23="brak limitu","Wpisz płacę minimalną na ten rok w zakładce Limity",""))))</f>
        <v/>
      </c>
    </row>
    <row r="24">
      <c r="A24" s="5" t="n"/>
      <c r="C24" s="6" t="n"/>
      <c r="E24" s="7" t="n"/>
      <c r="F24" s="8">
        <f>IF(C24="","",IF(OR(D24="",D24="PLN"),ROUND(C24,2),IF(E24="","brak kursu",ROUND(C24*E24,2))))</f>
        <v/>
      </c>
      <c r="G24" s="8">
        <f>IF(OR(A24="",NOT(ISNUMBER(F24))),"",IF(NOT(ISNUMBER(A24)),"sprawdź datę",SUMIFS($F$5:$F$1004,$A$5:$A$1004,"&gt;="&amp;DATE(YEAR(A24),INT((MONTH(A24)-1)/3)*3+1,1),$A$5:$A$1004,"&lt;="&amp;A24)))</f>
        <v/>
      </c>
      <c r="H24" s="9">
        <f>IF(NOT(ISNUMBER(G24)),"",IFERROR(G24/VLOOKUP(YEAR(A24),Limity!$A$5:$C$14,3,FALSE),"brak limitu"))</f>
        <v/>
      </c>
      <c r="I24" s="10">
        <f>IF(ISNUMBER(H24),IF(H24&gt;1,"Limit przekroczony",IF(H24&gt;=1,"Limit wykorzystany (100%)",IF(H24&gt;=0.95,"Co najmniej 95% limitu",IF(H24&gt;=0.85,"Co najmniej 85% limitu",IF(H24&gt;=0.7,"Co najmniej 70% limitu","W limicie"))))),IF(F24="brak kursu","Wpisz kurs NBP w kolumnie E",IF(G24="sprawdź datę","Wpisz datę jako dzień, np. 2026-10-21",IF(H24="brak limitu","Wpisz płacę minimalną na ten rok w zakładce Limity",""))))</f>
        <v/>
      </c>
    </row>
    <row r="25">
      <c r="A25" s="5" t="n"/>
      <c r="C25" s="6" t="n"/>
      <c r="E25" s="7" t="n"/>
      <c r="F25" s="8">
        <f>IF(C25="","",IF(OR(D25="",D25="PLN"),ROUND(C25,2),IF(E25="","brak kursu",ROUND(C25*E25,2))))</f>
        <v/>
      </c>
      <c r="G25" s="8">
        <f>IF(OR(A25="",NOT(ISNUMBER(F25))),"",IF(NOT(ISNUMBER(A25)),"sprawdź datę",SUMIFS($F$5:$F$1004,$A$5:$A$1004,"&gt;="&amp;DATE(YEAR(A25),INT((MONTH(A25)-1)/3)*3+1,1),$A$5:$A$1004,"&lt;="&amp;A25)))</f>
        <v/>
      </c>
      <c r="H25" s="9">
        <f>IF(NOT(ISNUMBER(G25)),"",IFERROR(G25/VLOOKUP(YEAR(A25),Limity!$A$5:$C$14,3,FALSE),"brak limitu"))</f>
        <v/>
      </c>
      <c r="I25" s="10">
        <f>IF(ISNUMBER(H25),IF(H25&gt;1,"Limit przekroczony",IF(H25&gt;=1,"Limit wykorzystany (100%)",IF(H25&gt;=0.95,"Co najmniej 95% limitu",IF(H25&gt;=0.85,"Co najmniej 85% limitu",IF(H25&gt;=0.7,"Co najmniej 70% limitu","W limicie"))))),IF(F25="brak kursu","Wpisz kurs NBP w kolumnie E",IF(G25="sprawdź datę","Wpisz datę jako dzień, np. 2026-10-21",IF(H25="brak limitu","Wpisz płacę minimalną na ten rok w zakładce Limity",""))))</f>
        <v/>
      </c>
    </row>
    <row r="26">
      <c r="A26" s="5" t="n"/>
      <c r="C26" s="6" t="n"/>
      <c r="E26" s="7" t="n"/>
      <c r="F26" s="8">
        <f>IF(C26="","",IF(OR(D26="",D26="PLN"),ROUND(C26,2),IF(E26="","brak kursu",ROUND(C26*E26,2))))</f>
        <v/>
      </c>
      <c r="G26" s="8">
        <f>IF(OR(A26="",NOT(ISNUMBER(F26))),"",IF(NOT(ISNUMBER(A26)),"sprawdź datę",SUMIFS($F$5:$F$1004,$A$5:$A$1004,"&gt;="&amp;DATE(YEAR(A26),INT((MONTH(A26)-1)/3)*3+1,1),$A$5:$A$1004,"&lt;="&amp;A26)))</f>
        <v/>
      </c>
      <c r="H26" s="9">
        <f>IF(NOT(ISNUMBER(G26)),"",IFERROR(G26/VLOOKUP(YEAR(A26),Limity!$A$5:$C$14,3,FALSE),"brak limitu"))</f>
        <v/>
      </c>
      <c r="I26" s="10">
        <f>IF(ISNUMBER(H26),IF(H26&gt;1,"Limit przekroczony",IF(H26&gt;=1,"Limit wykorzystany (100%)",IF(H26&gt;=0.95,"Co najmniej 95% limitu",IF(H26&gt;=0.85,"Co najmniej 85% limitu",IF(H26&gt;=0.7,"Co najmniej 70% limitu","W limicie"))))),IF(F26="brak kursu","Wpisz kurs NBP w kolumnie E",IF(G26="sprawdź datę","Wpisz datę jako dzień, np. 2026-10-21",IF(H26="brak limitu","Wpisz płacę minimalną na ten rok w zakładce Limity",""))))</f>
        <v/>
      </c>
    </row>
    <row r="27">
      <c r="A27" s="5" t="n"/>
      <c r="C27" s="6" t="n"/>
      <c r="E27" s="7" t="n"/>
      <c r="F27" s="8">
        <f>IF(C27="","",IF(OR(D27="",D27="PLN"),ROUND(C27,2),IF(E27="","brak kursu",ROUND(C27*E27,2))))</f>
        <v/>
      </c>
      <c r="G27" s="8">
        <f>IF(OR(A27="",NOT(ISNUMBER(F27))),"",IF(NOT(ISNUMBER(A27)),"sprawdź datę",SUMIFS($F$5:$F$1004,$A$5:$A$1004,"&gt;="&amp;DATE(YEAR(A27),INT((MONTH(A27)-1)/3)*3+1,1),$A$5:$A$1004,"&lt;="&amp;A27)))</f>
        <v/>
      </c>
      <c r="H27" s="9">
        <f>IF(NOT(ISNUMBER(G27)),"",IFERROR(G27/VLOOKUP(YEAR(A27),Limity!$A$5:$C$14,3,FALSE),"brak limitu"))</f>
        <v/>
      </c>
      <c r="I27" s="10">
        <f>IF(ISNUMBER(H27),IF(H27&gt;1,"Limit przekroczony",IF(H27&gt;=1,"Limit wykorzystany (100%)",IF(H27&gt;=0.95,"Co najmniej 95% limitu",IF(H27&gt;=0.85,"Co najmniej 85% limitu",IF(H27&gt;=0.7,"Co najmniej 70% limitu","W limicie"))))),IF(F27="brak kursu","Wpisz kurs NBP w kolumnie E",IF(G27="sprawdź datę","Wpisz datę jako dzień, np. 2026-10-21",IF(H27="brak limitu","Wpisz płacę minimalną na ten rok w zakładce Limity",""))))</f>
        <v/>
      </c>
    </row>
    <row r="28">
      <c r="A28" s="5" t="n"/>
      <c r="C28" s="6" t="n"/>
      <c r="E28" s="7" t="n"/>
      <c r="F28" s="8">
        <f>IF(C28="","",IF(OR(D28="",D28="PLN"),ROUND(C28,2),IF(E28="","brak kursu",ROUND(C28*E28,2))))</f>
        <v/>
      </c>
      <c r="G28" s="8">
        <f>IF(OR(A28="",NOT(ISNUMBER(F28))),"",IF(NOT(ISNUMBER(A28)),"sprawdź datę",SUMIFS($F$5:$F$1004,$A$5:$A$1004,"&gt;="&amp;DATE(YEAR(A28),INT((MONTH(A28)-1)/3)*3+1,1),$A$5:$A$1004,"&lt;="&amp;A28)))</f>
        <v/>
      </c>
      <c r="H28" s="9">
        <f>IF(NOT(ISNUMBER(G28)),"",IFERROR(G28/VLOOKUP(YEAR(A28),Limity!$A$5:$C$14,3,FALSE),"brak limitu"))</f>
        <v/>
      </c>
      <c r="I28" s="10">
        <f>IF(ISNUMBER(H28),IF(H28&gt;1,"Limit przekroczony",IF(H28&gt;=1,"Limit wykorzystany (100%)",IF(H28&gt;=0.95,"Co najmniej 95% limitu",IF(H28&gt;=0.85,"Co najmniej 85% limitu",IF(H28&gt;=0.7,"Co najmniej 70% limitu","W limicie"))))),IF(F28="brak kursu","Wpisz kurs NBP w kolumnie E",IF(G28="sprawdź datę","Wpisz datę jako dzień, np. 2026-10-21",IF(H28="brak limitu","Wpisz płacę minimalną na ten rok w zakładce Limity",""))))</f>
        <v/>
      </c>
    </row>
    <row r="29">
      <c r="A29" s="5" t="n"/>
      <c r="C29" s="6" t="n"/>
      <c r="E29" s="7" t="n"/>
      <c r="F29" s="8">
        <f>IF(C29="","",IF(OR(D29="",D29="PLN"),ROUND(C29,2),IF(E29="","brak kursu",ROUND(C29*E29,2))))</f>
        <v/>
      </c>
      <c r="G29" s="8">
        <f>IF(OR(A29="",NOT(ISNUMBER(F29))),"",IF(NOT(ISNUMBER(A29)),"sprawdź datę",SUMIFS($F$5:$F$1004,$A$5:$A$1004,"&gt;="&amp;DATE(YEAR(A29),INT((MONTH(A29)-1)/3)*3+1,1),$A$5:$A$1004,"&lt;="&amp;A29)))</f>
        <v/>
      </c>
      <c r="H29" s="9">
        <f>IF(NOT(ISNUMBER(G29)),"",IFERROR(G29/VLOOKUP(YEAR(A29),Limity!$A$5:$C$14,3,FALSE),"brak limitu"))</f>
        <v/>
      </c>
      <c r="I29" s="10">
        <f>IF(ISNUMBER(H29),IF(H29&gt;1,"Limit przekroczony",IF(H29&gt;=1,"Limit wykorzystany (100%)",IF(H29&gt;=0.95,"Co najmniej 95% limitu",IF(H29&gt;=0.85,"Co najmniej 85% limitu",IF(H29&gt;=0.7,"Co najmniej 70% limitu","W limicie"))))),IF(F29="brak kursu","Wpisz kurs NBP w kolumnie E",IF(G29="sprawdź datę","Wpisz datę jako dzień, np. 2026-10-21",IF(H29="brak limitu","Wpisz płacę minimalną na ten rok w zakładce Limity",""))))</f>
        <v/>
      </c>
    </row>
    <row r="30">
      <c r="A30" s="5" t="n"/>
      <c r="C30" s="6" t="n"/>
      <c r="E30" s="7" t="n"/>
      <c r="F30" s="8">
        <f>IF(C30="","",IF(OR(D30="",D30="PLN"),ROUND(C30,2),IF(E30="","brak kursu",ROUND(C30*E30,2))))</f>
        <v/>
      </c>
      <c r="G30" s="8">
        <f>IF(OR(A30="",NOT(ISNUMBER(F30))),"",IF(NOT(ISNUMBER(A30)),"sprawdź datę",SUMIFS($F$5:$F$1004,$A$5:$A$1004,"&gt;="&amp;DATE(YEAR(A30),INT((MONTH(A30)-1)/3)*3+1,1),$A$5:$A$1004,"&lt;="&amp;A30)))</f>
        <v/>
      </c>
      <c r="H30" s="9">
        <f>IF(NOT(ISNUMBER(G30)),"",IFERROR(G30/VLOOKUP(YEAR(A30),Limity!$A$5:$C$14,3,FALSE),"brak limitu"))</f>
        <v/>
      </c>
      <c r="I30" s="10">
        <f>IF(ISNUMBER(H30),IF(H30&gt;1,"Limit przekroczony",IF(H30&gt;=1,"Limit wykorzystany (100%)",IF(H30&gt;=0.95,"Co najmniej 95% limitu",IF(H30&gt;=0.85,"Co najmniej 85% limitu",IF(H30&gt;=0.7,"Co najmniej 70% limitu","W limicie"))))),IF(F30="brak kursu","Wpisz kurs NBP w kolumnie E",IF(G30="sprawdź datę","Wpisz datę jako dzień, np. 2026-10-21",IF(H30="brak limitu","Wpisz płacę minimalną na ten rok w zakładce Limity",""))))</f>
        <v/>
      </c>
    </row>
    <row r="31">
      <c r="A31" s="5" t="n"/>
      <c r="C31" s="6" t="n"/>
      <c r="E31" s="7" t="n"/>
      <c r="F31" s="8">
        <f>IF(C31="","",IF(OR(D31="",D31="PLN"),ROUND(C31,2),IF(E31="","brak kursu",ROUND(C31*E31,2))))</f>
        <v/>
      </c>
      <c r="G31" s="8">
        <f>IF(OR(A31="",NOT(ISNUMBER(F31))),"",IF(NOT(ISNUMBER(A31)),"sprawdź datę",SUMIFS($F$5:$F$1004,$A$5:$A$1004,"&gt;="&amp;DATE(YEAR(A31),INT((MONTH(A31)-1)/3)*3+1,1),$A$5:$A$1004,"&lt;="&amp;A31)))</f>
        <v/>
      </c>
      <c r="H31" s="9">
        <f>IF(NOT(ISNUMBER(G31)),"",IFERROR(G31/VLOOKUP(YEAR(A31),Limity!$A$5:$C$14,3,FALSE),"brak limitu"))</f>
        <v/>
      </c>
      <c r="I31" s="10">
        <f>IF(ISNUMBER(H31),IF(H31&gt;1,"Limit przekroczony",IF(H31&gt;=1,"Limit wykorzystany (100%)",IF(H31&gt;=0.95,"Co najmniej 95% limitu",IF(H31&gt;=0.85,"Co najmniej 85% limitu",IF(H31&gt;=0.7,"Co najmniej 70% limitu","W limicie"))))),IF(F31="brak kursu","Wpisz kurs NBP w kolumnie E",IF(G31="sprawdź datę","Wpisz datę jako dzień, np. 2026-10-21",IF(H31="brak limitu","Wpisz płacę minimalną na ten rok w zakładce Limity",""))))</f>
        <v/>
      </c>
    </row>
    <row r="32">
      <c r="A32" s="5" t="n"/>
      <c r="C32" s="6" t="n"/>
      <c r="E32" s="7" t="n"/>
      <c r="F32" s="8">
        <f>IF(C32="","",IF(OR(D32="",D32="PLN"),ROUND(C32,2),IF(E32="","brak kursu",ROUND(C32*E32,2))))</f>
        <v/>
      </c>
      <c r="G32" s="8">
        <f>IF(OR(A32="",NOT(ISNUMBER(F32))),"",IF(NOT(ISNUMBER(A32)),"sprawdź datę",SUMIFS($F$5:$F$1004,$A$5:$A$1004,"&gt;="&amp;DATE(YEAR(A32),INT((MONTH(A32)-1)/3)*3+1,1),$A$5:$A$1004,"&lt;="&amp;A32)))</f>
        <v/>
      </c>
      <c r="H32" s="9">
        <f>IF(NOT(ISNUMBER(G32)),"",IFERROR(G32/VLOOKUP(YEAR(A32),Limity!$A$5:$C$14,3,FALSE),"brak limitu"))</f>
        <v/>
      </c>
      <c r="I32" s="10">
        <f>IF(ISNUMBER(H32),IF(H32&gt;1,"Limit przekroczony",IF(H32&gt;=1,"Limit wykorzystany (100%)",IF(H32&gt;=0.95,"Co najmniej 95% limitu",IF(H32&gt;=0.85,"Co najmniej 85% limitu",IF(H32&gt;=0.7,"Co najmniej 70% limitu","W limicie"))))),IF(F32="brak kursu","Wpisz kurs NBP w kolumnie E",IF(G32="sprawdź datę","Wpisz datę jako dzień, np. 2026-10-21",IF(H32="brak limitu","Wpisz płacę minimalną na ten rok w zakładce Limity",""))))</f>
        <v/>
      </c>
    </row>
    <row r="33">
      <c r="A33" s="5" t="n"/>
      <c r="C33" s="6" t="n"/>
      <c r="E33" s="7" t="n"/>
      <c r="F33" s="8">
        <f>IF(C33="","",IF(OR(D33="",D33="PLN"),ROUND(C33,2),IF(E33="","brak kursu",ROUND(C33*E33,2))))</f>
        <v/>
      </c>
      <c r="G33" s="8">
        <f>IF(OR(A33="",NOT(ISNUMBER(F33))),"",IF(NOT(ISNUMBER(A33)),"sprawdź datę",SUMIFS($F$5:$F$1004,$A$5:$A$1004,"&gt;="&amp;DATE(YEAR(A33),INT((MONTH(A33)-1)/3)*3+1,1),$A$5:$A$1004,"&lt;="&amp;A33)))</f>
        <v/>
      </c>
      <c r="H33" s="9">
        <f>IF(NOT(ISNUMBER(G33)),"",IFERROR(G33/VLOOKUP(YEAR(A33),Limity!$A$5:$C$14,3,FALSE),"brak limitu"))</f>
        <v/>
      </c>
      <c r="I33" s="10">
        <f>IF(ISNUMBER(H33),IF(H33&gt;1,"Limit przekroczony",IF(H33&gt;=1,"Limit wykorzystany (100%)",IF(H33&gt;=0.95,"Co najmniej 95% limitu",IF(H33&gt;=0.85,"Co najmniej 85% limitu",IF(H33&gt;=0.7,"Co najmniej 70% limitu","W limicie"))))),IF(F33="brak kursu","Wpisz kurs NBP w kolumnie E",IF(G33="sprawdź datę","Wpisz datę jako dzień, np. 2026-10-21",IF(H33="brak limitu","Wpisz płacę minimalną na ten rok w zakładce Limity",""))))</f>
        <v/>
      </c>
    </row>
    <row r="34">
      <c r="A34" s="5" t="n"/>
      <c r="C34" s="6" t="n"/>
      <c r="E34" s="7" t="n"/>
      <c r="F34" s="8">
        <f>IF(C34="","",IF(OR(D34="",D34="PLN"),ROUND(C34,2),IF(E34="","brak kursu",ROUND(C34*E34,2))))</f>
        <v/>
      </c>
      <c r="G34" s="8">
        <f>IF(OR(A34="",NOT(ISNUMBER(F34))),"",IF(NOT(ISNUMBER(A34)),"sprawdź datę",SUMIFS($F$5:$F$1004,$A$5:$A$1004,"&gt;="&amp;DATE(YEAR(A34),INT((MONTH(A34)-1)/3)*3+1,1),$A$5:$A$1004,"&lt;="&amp;A34)))</f>
        <v/>
      </c>
      <c r="H34" s="9">
        <f>IF(NOT(ISNUMBER(G34)),"",IFERROR(G34/VLOOKUP(YEAR(A34),Limity!$A$5:$C$14,3,FALSE),"brak limitu"))</f>
        <v/>
      </c>
      <c r="I34" s="10">
        <f>IF(ISNUMBER(H34),IF(H34&gt;1,"Limit przekroczony",IF(H34&gt;=1,"Limit wykorzystany (100%)",IF(H34&gt;=0.95,"Co najmniej 95% limitu",IF(H34&gt;=0.85,"Co najmniej 85% limitu",IF(H34&gt;=0.7,"Co najmniej 70% limitu","W limicie"))))),IF(F34="brak kursu","Wpisz kurs NBP w kolumnie E",IF(G34="sprawdź datę","Wpisz datę jako dzień, np. 2026-10-21",IF(H34="brak limitu","Wpisz płacę minimalną na ten rok w zakładce Limity",""))))</f>
        <v/>
      </c>
    </row>
    <row r="35">
      <c r="A35" s="5" t="n"/>
      <c r="C35" s="6" t="n"/>
      <c r="E35" s="7" t="n"/>
      <c r="F35" s="8">
        <f>IF(C35="","",IF(OR(D35="",D35="PLN"),ROUND(C35,2),IF(E35="","brak kursu",ROUND(C35*E35,2))))</f>
        <v/>
      </c>
      <c r="G35" s="8">
        <f>IF(OR(A35="",NOT(ISNUMBER(F35))),"",IF(NOT(ISNUMBER(A35)),"sprawdź datę",SUMIFS($F$5:$F$1004,$A$5:$A$1004,"&gt;="&amp;DATE(YEAR(A35),INT((MONTH(A35)-1)/3)*3+1,1),$A$5:$A$1004,"&lt;="&amp;A35)))</f>
        <v/>
      </c>
      <c r="H35" s="9">
        <f>IF(NOT(ISNUMBER(G35)),"",IFERROR(G35/VLOOKUP(YEAR(A35),Limity!$A$5:$C$14,3,FALSE),"brak limitu"))</f>
        <v/>
      </c>
      <c r="I35" s="10">
        <f>IF(ISNUMBER(H35),IF(H35&gt;1,"Limit przekroczony",IF(H35&gt;=1,"Limit wykorzystany (100%)",IF(H35&gt;=0.95,"Co najmniej 95% limitu",IF(H35&gt;=0.85,"Co najmniej 85% limitu",IF(H35&gt;=0.7,"Co najmniej 70% limitu","W limicie"))))),IF(F35="brak kursu","Wpisz kurs NBP w kolumnie E",IF(G35="sprawdź datę","Wpisz datę jako dzień, np. 2026-10-21",IF(H35="brak limitu","Wpisz płacę minimalną na ten rok w zakładce Limity",""))))</f>
        <v/>
      </c>
    </row>
    <row r="36">
      <c r="A36" s="5" t="n"/>
      <c r="C36" s="6" t="n"/>
      <c r="E36" s="7" t="n"/>
      <c r="F36" s="8">
        <f>IF(C36="","",IF(OR(D36="",D36="PLN"),ROUND(C36,2),IF(E36="","brak kursu",ROUND(C36*E36,2))))</f>
        <v/>
      </c>
      <c r="G36" s="8">
        <f>IF(OR(A36="",NOT(ISNUMBER(F36))),"",IF(NOT(ISNUMBER(A36)),"sprawdź datę",SUMIFS($F$5:$F$1004,$A$5:$A$1004,"&gt;="&amp;DATE(YEAR(A36),INT((MONTH(A36)-1)/3)*3+1,1),$A$5:$A$1004,"&lt;="&amp;A36)))</f>
        <v/>
      </c>
      <c r="H36" s="9">
        <f>IF(NOT(ISNUMBER(G36)),"",IFERROR(G36/VLOOKUP(YEAR(A36),Limity!$A$5:$C$14,3,FALSE),"brak limitu"))</f>
        <v/>
      </c>
      <c r="I36" s="10">
        <f>IF(ISNUMBER(H36),IF(H36&gt;1,"Limit przekroczony",IF(H36&gt;=1,"Limit wykorzystany (100%)",IF(H36&gt;=0.95,"Co najmniej 95% limitu",IF(H36&gt;=0.85,"Co najmniej 85% limitu",IF(H36&gt;=0.7,"Co najmniej 70% limitu","W limicie"))))),IF(F36="brak kursu","Wpisz kurs NBP w kolumnie E",IF(G36="sprawdź datę","Wpisz datę jako dzień, np. 2026-10-21",IF(H36="brak limitu","Wpisz płacę minimalną na ten rok w zakładce Limity",""))))</f>
        <v/>
      </c>
    </row>
    <row r="37">
      <c r="A37" s="5" t="n"/>
      <c r="C37" s="6" t="n"/>
      <c r="E37" s="7" t="n"/>
      <c r="F37" s="8">
        <f>IF(C37="","",IF(OR(D37="",D37="PLN"),ROUND(C37,2),IF(E37="","brak kursu",ROUND(C37*E37,2))))</f>
        <v/>
      </c>
      <c r="G37" s="8">
        <f>IF(OR(A37="",NOT(ISNUMBER(F37))),"",IF(NOT(ISNUMBER(A37)),"sprawdź datę",SUMIFS($F$5:$F$1004,$A$5:$A$1004,"&gt;="&amp;DATE(YEAR(A37),INT((MONTH(A37)-1)/3)*3+1,1),$A$5:$A$1004,"&lt;="&amp;A37)))</f>
        <v/>
      </c>
      <c r="H37" s="9">
        <f>IF(NOT(ISNUMBER(G37)),"",IFERROR(G37/VLOOKUP(YEAR(A37),Limity!$A$5:$C$14,3,FALSE),"brak limitu"))</f>
        <v/>
      </c>
      <c r="I37" s="10">
        <f>IF(ISNUMBER(H37),IF(H37&gt;1,"Limit przekroczony",IF(H37&gt;=1,"Limit wykorzystany (100%)",IF(H37&gt;=0.95,"Co najmniej 95% limitu",IF(H37&gt;=0.85,"Co najmniej 85% limitu",IF(H37&gt;=0.7,"Co najmniej 70% limitu","W limicie"))))),IF(F37="brak kursu","Wpisz kurs NBP w kolumnie E",IF(G37="sprawdź datę","Wpisz datę jako dzień, np. 2026-10-21",IF(H37="brak limitu","Wpisz płacę minimalną na ten rok w zakładce Limity",""))))</f>
        <v/>
      </c>
    </row>
    <row r="38">
      <c r="A38" s="5" t="n"/>
      <c r="C38" s="6" t="n"/>
      <c r="E38" s="7" t="n"/>
      <c r="F38" s="8">
        <f>IF(C38="","",IF(OR(D38="",D38="PLN"),ROUND(C38,2),IF(E38="","brak kursu",ROUND(C38*E38,2))))</f>
        <v/>
      </c>
      <c r="G38" s="8">
        <f>IF(OR(A38="",NOT(ISNUMBER(F38))),"",IF(NOT(ISNUMBER(A38)),"sprawdź datę",SUMIFS($F$5:$F$1004,$A$5:$A$1004,"&gt;="&amp;DATE(YEAR(A38),INT((MONTH(A38)-1)/3)*3+1,1),$A$5:$A$1004,"&lt;="&amp;A38)))</f>
        <v/>
      </c>
      <c r="H38" s="9">
        <f>IF(NOT(ISNUMBER(G38)),"",IFERROR(G38/VLOOKUP(YEAR(A38),Limity!$A$5:$C$14,3,FALSE),"brak limitu"))</f>
        <v/>
      </c>
      <c r="I38" s="10">
        <f>IF(ISNUMBER(H38),IF(H38&gt;1,"Limit przekroczony",IF(H38&gt;=1,"Limit wykorzystany (100%)",IF(H38&gt;=0.95,"Co najmniej 95% limitu",IF(H38&gt;=0.85,"Co najmniej 85% limitu",IF(H38&gt;=0.7,"Co najmniej 70% limitu","W limicie"))))),IF(F38="brak kursu","Wpisz kurs NBP w kolumnie E",IF(G38="sprawdź datę","Wpisz datę jako dzień, np. 2026-10-21",IF(H38="brak limitu","Wpisz płacę minimalną na ten rok w zakładce Limity",""))))</f>
        <v/>
      </c>
    </row>
    <row r="39">
      <c r="A39" s="5" t="n"/>
      <c r="C39" s="6" t="n"/>
      <c r="E39" s="7" t="n"/>
      <c r="F39" s="8">
        <f>IF(C39="","",IF(OR(D39="",D39="PLN"),ROUND(C39,2),IF(E39="","brak kursu",ROUND(C39*E39,2))))</f>
        <v/>
      </c>
      <c r="G39" s="8">
        <f>IF(OR(A39="",NOT(ISNUMBER(F39))),"",IF(NOT(ISNUMBER(A39)),"sprawdź datę",SUMIFS($F$5:$F$1004,$A$5:$A$1004,"&gt;="&amp;DATE(YEAR(A39),INT((MONTH(A39)-1)/3)*3+1,1),$A$5:$A$1004,"&lt;="&amp;A39)))</f>
        <v/>
      </c>
      <c r="H39" s="9">
        <f>IF(NOT(ISNUMBER(G39)),"",IFERROR(G39/VLOOKUP(YEAR(A39),Limity!$A$5:$C$14,3,FALSE),"brak limitu"))</f>
        <v/>
      </c>
      <c r="I39" s="10">
        <f>IF(ISNUMBER(H39),IF(H39&gt;1,"Limit przekroczony",IF(H39&gt;=1,"Limit wykorzystany (100%)",IF(H39&gt;=0.95,"Co najmniej 95% limitu",IF(H39&gt;=0.85,"Co najmniej 85% limitu",IF(H39&gt;=0.7,"Co najmniej 70% limitu","W limicie"))))),IF(F39="brak kursu","Wpisz kurs NBP w kolumnie E",IF(G39="sprawdź datę","Wpisz datę jako dzień, np. 2026-10-21",IF(H39="brak limitu","Wpisz płacę minimalną na ten rok w zakładce Limity",""))))</f>
        <v/>
      </c>
    </row>
    <row r="40">
      <c r="A40" s="5" t="n"/>
      <c r="C40" s="6" t="n"/>
      <c r="E40" s="7" t="n"/>
      <c r="F40" s="8">
        <f>IF(C40="","",IF(OR(D40="",D40="PLN"),ROUND(C40,2),IF(E40="","brak kursu",ROUND(C40*E40,2))))</f>
        <v/>
      </c>
      <c r="G40" s="8">
        <f>IF(OR(A40="",NOT(ISNUMBER(F40))),"",IF(NOT(ISNUMBER(A40)),"sprawdź datę",SUMIFS($F$5:$F$1004,$A$5:$A$1004,"&gt;="&amp;DATE(YEAR(A40),INT((MONTH(A40)-1)/3)*3+1,1),$A$5:$A$1004,"&lt;="&amp;A40)))</f>
        <v/>
      </c>
      <c r="H40" s="9">
        <f>IF(NOT(ISNUMBER(G40)),"",IFERROR(G40/VLOOKUP(YEAR(A40),Limity!$A$5:$C$14,3,FALSE),"brak limitu"))</f>
        <v/>
      </c>
      <c r="I40" s="10">
        <f>IF(ISNUMBER(H40),IF(H40&gt;1,"Limit przekroczony",IF(H40&gt;=1,"Limit wykorzystany (100%)",IF(H40&gt;=0.95,"Co najmniej 95% limitu",IF(H40&gt;=0.85,"Co najmniej 85% limitu",IF(H40&gt;=0.7,"Co najmniej 70% limitu","W limicie"))))),IF(F40="brak kursu","Wpisz kurs NBP w kolumnie E",IF(G40="sprawdź datę","Wpisz datę jako dzień, np. 2026-10-21",IF(H40="brak limitu","Wpisz płacę minimalną na ten rok w zakładce Limity",""))))</f>
        <v/>
      </c>
    </row>
    <row r="41">
      <c r="A41" s="5" t="n"/>
      <c r="C41" s="6" t="n"/>
      <c r="E41" s="7" t="n"/>
      <c r="F41" s="8">
        <f>IF(C41="","",IF(OR(D41="",D41="PLN"),ROUND(C41,2),IF(E41="","brak kursu",ROUND(C41*E41,2))))</f>
        <v/>
      </c>
      <c r="G41" s="8">
        <f>IF(OR(A41="",NOT(ISNUMBER(F41))),"",IF(NOT(ISNUMBER(A41)),"sprawdź datę",SUMIFS($F$5:$F$1004,$A$5:$A$1004,"&gt;="&amp;DATE(YEAR(A41),INT((MONTH(A41)-1)/3)*3+1,1),$A$5:$A$1004,"&lt;="&amp;A41)))</f>
        <v/>
      </c>
      <c r="H41" s="9">
        <f>IF(NOT(ISNUMBER(G41)),"",IFERROR(G41/VLOOKUP(YEAR(A41),Limity!$A$5:$C$14,3,FALSE),"brak limitu"))</f>
        <v/>
      </c>
      <c r="I41" s="10">
        <f>IF(ISNUMBER(H41),IF(H41&gt;1,"Limit przekroczony",IF(H41&gt;=1,"Limit wykorzystany (100%)",IF(H41&gt;=0.95,"Co najmniej 95% limitu",IF(H41&gt;=0.85,"Co najmniej 85% limitu",IF(H41&gt;=0.7,"Co najmniej 70% limitu","W limicie"))))),IF(F41="brak kursu","Wpisz kurs NBP w kolumnie E",IF(G41="sprawdź datę","Wpisz datę jako dzień, np. 2026-10-21",IF(H41="brak limitu","Wpisz płacę minimalną na ten rok w zakładce Limity",""))))</f>
        <v/>
      </c>
    </row>
    <row r="42">
      <c r="A42" s="5" t="n"/>
      <c r="C42" s="6" t="n"/>
      <c r="E42" s="7" t="n"/>
      <c r="F42" s="8">
        <f>IF(C42="","",IF(OR(D42="",D42="PLN"),ROUND(C42,2),IF(E42="","brak kursu",ROUND(C42*E42,2))))</f>
        <v/>
      </c>
      <c r="G42" s="8">
        <f>IF(OR(A42="",NOT(ISNUMBER(F42))),"",IF(NOT(ISNUMBER(A42)),"sprawdź datę",SUMIFS($F$5:$F$1004,$A$5:$A$1004,"&gt;="&amp;DATE(YEAR(A42),INT((MONTH(A42)-1)/3)*3+1,1),$A$5:$A$1004,"&lt;="&amp;A42)))</f>
        <v/>
      </c>
      <c r="H42" s="9">
        <f>IF(NOT(ISNUMBER(G42)),"",IFERROR(G42/VLOOKUP(YEAR(A42),Limity!$A$5:$C$14,3,FALSE),"brak limitu"))</f>
        <v/>
      </c>
      <c r="I42" s="10">
        <f>IF(ISNUMBER(H42),IF(H42&gt;1,"Limit przekroczony",IF(H42&gt;=1,"Limit wykorzystany (100%)",IF(H42&gt;=0.95,"Co najmniej 95% limitu",IF(H42&gt;=0.85,"Co najmniej 85% limitu",IF(H42&gt;=0.7,"Co najmniej 70% limitu","W limicie"))))),IF(F42="brak kursu","Wpisz kurs NBP w kolumnie E",IF(G42="sprawdź datę","Wpisz datę jako dzień, np. 2026-10-21",IF(H42="brak limitu","Wpisz płacę minimalną na ten rok w zakładce Limity",""))))</f>
        <v/>
      </c>
    </row>
    <row r="43">
      <c r="A43" s="5" t="n"/>
      <c r="C43" s="6" t="n"/>
      <c r="E43" s="7" t="n"/>
      <c r="F43" s="8">
        <f>IF(C43="","",IF(OR(D43="",D43="PLN"),ROUND(C43,2),IF(E43="","brak kursu",ROUND(C43*E43,2))))</f>
        <v/>
      </c>
      <c r="G43" s="8">
        <f>IF(OR(A43="",NOT(ISNUMBER(F43))),"",IF(NOT(ISNUMBER(A43)),"sprawdź datę",SUMIFS($F$5:$F$1004,$A$5:$A$1004,"&gt;="&amp;DATE(YEAR(A43),INT((MONTH(A43)-1)/3)*3+1,1),$A$5:$A$1004,"&lt;="&amp;A43)))</f>
        <v/>
      </c>
      <c r="H43" s="9">
        <f>IF(NOT(ISNUMBER(G43)),"",IFERROR(G43/VLOOKUP(YEAR(A43),Limity!$A$5:$C$14,3,FALSE),"brak limitu"))</f>
        <v/>
      </c>
      <c r="I43" s="10">
        <f>IF(ISNUMBER(H43),IF(H43&gt;1,"Limit przekroczony",IF(H43&gt;=1,"Limit wykorzystany (100%)",IF(H43&gt;=0.95,"Co najmniej 95% limitu",IF(H43&gt;=0.85,"Co najmniej 85% limitu",IF(H43&gt;=0.7,"Co najmniej 70% limitu","W limicie"))))),IF(F43="brak kursu","Wpisz kurs NBP w kolumnie E",IF(G43="sprawdź datę","Wpisz datę jako dzień, np. 2026-10-21",IF(H43="brak limitu","Wpisz płacę minimalną na ten rok w zakładce Limity",""))))</f>
        <v/>
      </c>
    </row>
    <row r="44">
      <c r="A44" s="5" t="n"/>
      <c r="C44" s="6" t="n"/>
      <c r="E44" s="7" t="n"/>
      <c r="F44" s="8">
        <f>IF(C44="","",IF(OR(D44="",D44="PLN"),ROUND(C44,2),IF(E44="","brak kursu",ROUND(C44*E44,2))))</f>
        <v/>
      </c>
      <c r="G44" s="8">
        <f>IF(OR(A44="",NOT(ISNUMBER(F44))),"",IF(NOT(ISNUMBER(A44)),"sprawdź datę",SUMIFS($F$5:$F$1004,$A$5:$A$1004,"&gt;="&amp;DATE(YEAR(A44),INT((MONTH(A44)-1)/3)*3+1,1),$A$5:$A$1004,"&lt;="&amp;A44)))</f>
        <v/>
      </c>
      <c r="H44" s="9">
        <f>IF(NOT(ISNUMBER(G44)),"",IFERROR(G44/VLOOKUP(YEAR(A44),Limity!$A$5:$C$14,3,FALSE),"brak limitu"))</f>
        <v/>
      </c>
      <c r="I44" s="10">
        <f>IF(ISNUMBER(H44),IF(H44&gt;1,"Limit przekroczony",IF(H44&gt;=1,"Limit wykorzystany (100%)",IF(H44&gt;=0.95,"Co najmniej 95% limitu",IF(H44&gt;=0.85,"Co najmniej 85% limitu",IF(H44&gt;=0.7,"Co najmniej 70% limitu","W limicie"))))),IF(F44="brak kursu","Wpisz kurs NBP w kolumnie E",IF(G44="sprawdź datę","Wpisz datę jako dzień, np. 2026-10-21",IF(H44="brak limitu","Wpisz płacę minimalną na ten rok w zakładce Limity",""))))</f>
        <v/>
      </c>
    </row>
    <row r="45">
      <c r="A45" s="5" t="n"/>
      <c r="C45" s="6" t="n"/>
      <c r="E45" s="7" t="n"/>
      <c r="F45" s="8">
        <f>IF(C45="","",IF(OR(D45="",D45="PLN"),ROUND(C45,2),IF(E45="","brak kursu",ROUND(C45*E45,2))))</f>
        <v/>
      </c>
      <c r="G45" s="8">
        <f>IF(OR(A45="",NOT(ISNUMBER(F45))),"",IF(NOT(ISNUMBER(A45)),"sprawdź datę",SUMIFS($F$5:$F$1004,$A$5:$A$1004,"&gt;="&amp;DATE(YEAR(A45),INT((MONTH(A45)-1)/3)*3+1,1),$A$5:$A$1004,"&lt;="&amp;A45)))</f>
        <v/>
      </c>
      <c r="H45" s="9">
        <f>IF(NOT(ISNUMBER(G45)),"",IFERROR(G45/VLOOKUP(YEAR(A45),Limity!$A$5:$C$14,3,FALSE),"brak limitu"))</f>
        <v/>
      </c>
      <c r="I45" s="10">
        <f>IF(ISNUMBER(H45),IF(H45&gt;1,"Limit przekroczony",IF(H45&gt;=1,"Limit wykorzystany (100%)",IF(H45&gt;=0.95,"Co najmniej 95% limitu",IF(H45&gt;=0.85,"Co najmniej 85% limitu",IF(H45&gt;=0.7,"Co najmniej 70% limitu","W limicie"))))),IF(F45="brak kursu","Wpisz kurs NBP w kolumnie E",IF(G45="sprawdź datę","Wpisz datę jako dzień, np. 2026-10-21",IF(H45="brak limitu","Wpisz płacę minimalną na ten rok w zakładce Limity",""))))</f>
        <v/>
      </c>
    </row>
    <row r="46">
      <c r="A46" s="5" t="n"/>
      <c r="C46" s="6" t="n"/>
      <c r="E46" s="7" t="n"/>
      <c r="F46" s="8">
        <f>IF(C46="","",IF(OR(D46="",D46="PLN"),ROUND(C46,2),IF(E46="","brak kursu",ROUND(C46*E46,2))))</f>
        <v/>
      </c>
      <c r="G46" s="8">
        <f>IF(OR(A46="",NOT(ISNUMBER(F46))),"",IF(NOT(ISNUMBER(A46)),"sprawdź datę",SUMIFS($F$5:$F$1004,$A$5:$A$1004,"&gt;="&amp;DATE(YEAR(A46),INT((MONTH(A46)-1)/3)*3+1,1),$A$5:$A$1004,"&lt;="&amp;A46)))</f>
        <v/>
      </c>
      <c r="H46" s="9">
        <f>IF(NOT(ISNUMBER(G46)),"",IFERROR(G46/VLOOKUP(YEAR(A46),Limity!$A$5:$C$14,3,FALSE),"brak limitu"))</f>
        <v/>
      </c>
      <c r="I46" s="10">
        <f>IF(ISNUMBER(H46),IF(H46&gt;1,"Limit przekroczony",IF(H46&gt;=1,"Limit wykorzystany (100%)",IF(H46&gt;=0.95,"Co najmniej 95% limitu",IF(H46&gt;=0.85,"Co najmniej 85% limitu",IF(H46&gt;=0.7,"Co najmniej 70% limitu","W limicie"))))),IF(F46="brak kursu","Wpisz kurs NBP w kolumnie E",IF(G46="sprawdź datę","Wpisz datę jako dzień, np. 2026-10-21",IF(H46="brak limitu","Wpisz płacę minimalną na ten rok w zakładce Limity",""))))</f>
        <v/>
      </c>
    </row>
    <row r="47">
      <c r="A47" s="5" t="n"/>
      <c r="C47" s="6" t="n"/>
      <c r="E47" s="7" t="n"/>
      <c r="F47" s="8">
        <f>IF(C47="","",IF(OR(D47="",D47="PLN"),ROUND(C47,2),IF(E47="","brak kursu",ROUND(C47*E47,2))))</f>
        <v/>
      </c>
      <c r="G47" s="8">
        <f>IF(OR(A47="",NOT(ISNUMBER(F47))),"",IF(NOT(ISNUMBER(A47)),"sprawdź datę",SUMIFS($F$5:$F$1004,$A$5:$A$1004,"&gt;="&amp;DATE(YEAR(A47),INT((MONTH(A47)-1)/3)*3+1,1),$A$5:$A$1004,"&lt;="&amp;A47)))</f>
        <v/>
      </c>
      <c r="H47" s="9">
        <f>IF(NOT(ISNUMBER(G47)),"",IFERROR(G47/VLOOKUP(YEAR(A47),Limity!$A$5:$C$14,3,FALSE),"brak limitu"))</f>
        <v/>
      </c>
      <c r="I47" s="10">
        <f>IF(ISNUMBER(H47),IF(H47&gt;1,"Limit przekroczony",IF(H47&gt;=1,"Limit wykorzystany (100%)",IF(H47&gt;=0.95,"Co najmniej 95% limitu",IF(H47&gt;=0.85,"Co najmniej 85% limitu",IF(H47&gt;=0.7,"Co najmniej 70% limitu","W limicie"))))),IF(F47="brak kursu","Wpisz kurs NBP w kolumnie E",IF(G47="sprawdź datę","Wpisz datę jako dzień, np. 2026-10-21",IF(H47="brak limitu","Wpisz płacę minimalną na ten rok w zakładce Limity",""))))</f>
        <v/>
      </c>
    </row>
    <row r="48">
      <c r="A48" s="5" t="n"/>
      <c r="C48" s="6" t="n"/>
      <c r="E48" s="7" t="n"/>
      <c r="F48" s="8">
        <f>IF(C48="","",IF(OR(D48="",D48="PLN"),ROUND(C48,2),IF(E48="","brak kursu",ROUND(C48*E48,2))))</f>
        <v/>
      </c>
      <c r="G48" s="8">
        <f>IF(OR(A48="",NOT(ISNUMBER(F48))),"",IF(NOT(ISNUMBER(A48)),"sprawdź datę",SUMIFS($F$5:$F$1004,$A$5:$A$1004,"&gt;="&amp;DATE(YEAR(A48),INT((MONTH(A48)-1)/3)*3+1,1),$A$5:$A$1004,"&lt;="&amp;A48)))</f>
        <v/>
      </c>
      <c r="H48" s="9">
        <f>IF(NOT(ISNUMBER(G48)),"",IFERROR(G48/VLOOKUP(YEAR(A48),Limity!$A$5:$C$14,3,FALSE),"brak limitu"))</f>
        <v/>
      </c>
      <c r="I48" s="10">
        <f>IF(ISNUMBER(H48),IF(H48&gt;1,"Limit przekroczony",IF(H48&gt;=1,"Limit wykorzystany (100%)",IF(H48&gt;=0.95,"Co najmniej 95% limitu",IF(H48&gt;=0.85,"Co najmniej 85% limitu",IF(H48&gt;=0.7,"Co najmniej 70% limitu","W limicie"))))),IF(F48="brak kursu","Wpisz kurs NBP w kolumnie E",IF(G48="sprawdź datę","Wpisz datę jako dzień, np. 2026-10-21",IF(H48="brak limitu","Wpisz płacę minimalną na ten rok w zakładce Limity",""))))</f>
        <v/>
      </c>
    </row>
    <row r="49">
      <c r="A49" s="5" t="n"/>
      <c r="C49" s="6" t="n"/>
      <c r="E49" s="7" t="n"/>
      <c r="F49" s="8">
        <f>IF(C49="","",IF(OR(D49="",D49="PLN"),ROUND(C49,2),IF(E49="","brak kursu",ROUND(C49*E49,2))))</f>
        <v/>
      </c>
      <c r="G49" s="8">
        <f>IF(OR(A49="",NOT(ISNUMBER(F49))),"",IF(NOT(ISNUMBER(A49)),"sprawdź datę",SUMIFS($F$5:$F$1004,$A$5:$A$1004,"&gt;="&amp;DATE(YEAR(A49),INT((MONTH(A49)-1)/3)*3+1,1),$A$5:$A$1004,"&lt;="&amp;A49)))</f>
        <v/>
      </c>
      <c r="H49" s="9">
        <f>IF(NOT(ISNUMBER(G49)),"",IFERROR(G49/VLOOKUP(YEAR(A49),Limity!$A$5:$C$14,3,FALSE),"brak limitu"))</f>
        <v/>
      </c>
      <c r="I49" s="10">
        <f>IF(ISNUMBER(H49),IF(H49&gt;1,"Limit przekroczony",IF(H49&gt;=1,"Limit wykorzystany (100%)",IF(H49&gt;=0.95,"Co najmniej 95% limitu",IF(H49&gt;=0.85,"Co najmniej 85% limitu",IF(H49&gt;=0.7,"Co najmniej 70% limitu","W limicie"))))),IF(F49="brak kursu","Wpisz kurs NBP w kolumnie E",IF(G49="sprawdź datę","Wpisz datę jako dzień, np. 2026-10-21",IF(H49="brak limitu","Wpisz płacę minimalną na ten rok w zakładce Limity",""))))</f>
        <v/>
      </c>
    </row>
    <row r="50">
      <c r="A50" s="5" t="n"/>
      <c r="C50" s="6" t="n"/>
      <c r="E50" s="7" t="n"/>
      <c r="F50" s="8">
        <f>IF(C50="","",IF(OR(D50="",D50="PLN"),ROUND(C50,2),IF(E50="","brak kursu",ROUND(C50*E50,2))))</f>
        <v/>
      </c>
      <c r="G50" s="8">
        <f>IF(OR(A50="",NOT(ISNUMBER(F50))),"",IF(NOT(ISNUMBER(A50)),"sprawdź datę",SUMIFS($F$5:$F$1004,$A$5:$A$1004,"&gt;="&amp;DATE(YEAR(A50),INT((MONTH(A50)-1)/3)*3+1,1),$A$5:$A$1004,"&lt;="&amp;A50)))</f>
        <v/>
      </c>
      <c r="H50" s="9">
        <f>IF(NOT(ISNUMBER(G50)),"",IFERROR(G50/VLOOKUP(YEAR(A50),Limity!$A$5:$C$14,3,FALSE),"brak limitu"))</f>
        <v/>
      </c>
      <c r="I50" s="10">
        <f>IF(ISNUMBER(H50),IF(H50&gt;1,"Limit przekroczony",IF(H50&gt;=1,"Limit wykorzystany (100%)",IF(H50&gt;=0.95,"Co najmniej 95% limitu",IF(H50&gt;=0.85,"Co najmniej 85% limitu",IF(H50&gt;=0.7,"Co najmniej 70% limitu","W limicie"))))),IF(F50="brak kursu","Wpisz kurs NBP w kolumnie E",IF(G50="sprawdź datę","Wpisz datę jako dzień, np. 2026-10-21",IF(H50="brak limitu","Wpisz płacę minimalną na ten rok w zakładce Limity",""))))</f>
        <v/>
      </c>
    </row>
    <row r="51">
      <c r="A51" s="5" t="n"/>
      <c r="C51" s="6" t="n"/>
      <c r="E51" s="7" t="n"/>
      <c r="F51" s="8">
        <f>IF(C51="","",IF(OR(D51="",D51="PLN"),ROUND(C51,2),IF(E51="","brak kursu",ROUND(C51*E51,2))))</f>
        <v/>
      </c>
      <c r="G51" s="8">
        <f>IF(OR(A51="",NOT(ISNUMBER(F51))),"",IF(NOT(ISNUMBER(A51)),"sprawdź datę",SUMIFS($F$5:$F$1004,$A$5:$A$1004,"&gt;="&amp;DATE(YEAR(A51),INT((MONTH(A51)-1)/3)*3+1,1),$A$5:$A$1004,"&lt;="&amp;A51)))</f>
        <v/>
      </c>
      <c r="H51" s="9">
        <f>IF(NOT(ISNUMBER(G51)),"",IFERROR(G51/VLOOKUP(YEAR(A51),Limity!$A$5:$C$14,3,FALSE),"brak limitu"))</f>
        <v/>
      </c>
      <c r="I51" s="10">
        <f>IF(ISNUMBER(H51),IF(H51&gt;1,"Limit przekroczony",IF(H51&gt;=1,"Limit wykorzystany (100%)",IF(H51&gt;=0.95,"Co najmniej 95% limitu",IF(H51&gt;=0.85,"Co najmniej 85% limitu",IF(H51&gt;=0.7,"Co najmniej 70% limitu","W limicie"))))),IF(F51="brak kursu","Wpisz kurs NBP w kolumnie E",IF(G51="sprawdź datę","Wpisz datę jako dzień, np. 2026-10-21",IF(H51="brak limitu","Wpisz płacę minimalną na ten rok w zakładce Limity",""))))</f>
        <v/>
      </c>
    </row>
    <row r="52">
      <c r="A52" s="5" t="n"/>
      <c r="C52" s="6" t="n"/>
      <c r="E52" s="7" t="n"/>
      <c r="F52" s="8">
        <f>IF(C52="","",IF(OR(D52="",D52="PLN"),ROUND(C52,2),IF(E52="","brak kursu",ROUND(C52*E52,2))))</f>
        <v/>
      </c>
      <c r="G52" s="8">
        <f>IF(OR(A52="",NOT(ISNUMBER(F52))),"",IF(NOT(ISNUMBER(A52)),"sprawdź datę",SUMIFS($F$5:$F$1004,$A$5:$A$1004,"&gt;="&amp;DATE(YEAR(A52),INT((MONTH(A52)-1)/3)*3+1,1),$A$5:$A$1004,"&lt;="&amp;A52)))</f>
        <v/>
      </c>
      <c r="H52" s="9">
        <f>IF(NOT(ISNUMBER(G52)),"",IFERROR(G52/VLOOKUP(YEAR(A52),Limity!$A$5:$C$14,3,FALSE),"brak limitu"))</f>
        <v/>
      </c>
      <c r="I52" s="10">
        <f>IF(ISNUMBER(H52),IF(H52&gt;1,"Limit przekroczony",IF(H52&gt;=1,"Limit wykorzystany (100%)",IF(H52&gt;=0.95,"Co najmniej 95% limitu",IF(H52&gt;=0.85,"Co najmniej 85% limitu",IF(H52&gt;=0.7,"Co najmniej 70% limitu","W limicie"))))),IF(F52="brak kursu","Wpisz kurs NBP w kolumnie E",IF(G52="sprawdź datę","Wpisz datę jako dzień, np. 2026-10-21",IF(H52="brak limitu","Wpisz płacę minimalną na ten rok w zakładce Limity",""))))</f>
        <v/>
      </c>
    </row>
    <row r="53">
      <c r="A53" s="5" t="n"/>
      <c r="C53" s="6" t="n"/>
      <c r="E53" s="7" t="n"/>
      <c r="F53" s="8">
        <f>IF(C53="","",IF(OR(D53="",D53="PLN"),ROUND(C53,2),IF(E53="","brak kursu",ROUND(C53*E53,2))))</f>
        <v/>
      </c>
      <c r="G53" s="8">
        <f>IF(OR(A53="",NOT(ISNUMBER(F53))),"",IF(NOT(ISNUMBER(A53)),"sprawdź datę",SUMIFS($F$5:$F$1004,$A$5:$A$1004,"&gt;="&amp;DATE(YEAR(A53),INT((MONTH(A53)-1)/3)*3+1,1),$A$5:$A$1004,"&lt;="&amp;A53)))</f>
        <v/>
      </c>
      <c r="H53" s="9">
        <f>IF(NOT(ISNUMBER(G53)),"",IFERROR(G53/VLOOKUP(YEAR(A53),Limity!$A$5:$C$14,3,FALSE),"brak limitu"))</f>
        <v/>
      </c>
      <c r="I53" s="10">
        <f>IF(ISNUMBER(H53),IF(H53&gt;1,"Limit przekroczony",IF(H53&gt;=1,"Limit wykorzystany (100%)",IF(H53&gt;=0.95,"Co najmniej 95% limitu",IF(H53&gt;=0.85,"Co najmniej 85% limitu",IF(H53&gt;=0.7,"Co najmniej 70% limitu","W limicie"))))),IF(F53="brak kursu","Wpisz kurs NBP w kolumnie E",IF(G53="sprawdź datę","Wpisz datę jako dzień, np. 2026-10-21",IF(H53="brak limitu","Wpisz płacę minimalną na ten rok w zakładce Limity",""))))</f>
        <v/>
      </c>
    </row>
    <row r="54">
      <c r="A54" s="5" t="n"/>
      <c r="C54" s="6" t="n"/>
      <c r="E54" s="7" t="n"/>
      <c r="F54" s="8">
        <f>IF(C54="","",IF(OR(D54="",D54="PLN"),ROUND(C54,2),IF(E54="","brak kursu",ROUND(C54*E54,2))))</f>
        <v/>
      </c>
      <c r="G54" s="8">
        <f>IF(OR(A54="",NOT(ISNUMBER(F54))),"",IF(NOT(ISNUMBER(A54)),"sprawdź datę",SUMIFS($F$5:$F$1004,$A$5:$A$1004,"&gt;="&amp;DATE(YEAR(A54),INT((MONTH(A54)-1)/3)*3+1,1),$A$5:$A$1004,"&lt;="&amp;A54)))</f>
        <v/>
      </c>
      <c r="H54" s="9">
        <f>IF(NOT(ISNUMBER(G54)),"",IFERROR(G54/VLOOKUP(YEAR(A54),Limity!$A$5:$C$14,3,FALSE),"brak limitu"))</f>
        <v/>
      </c>
      <c r="I54" s="10">
        <f>IF(ISNUMBER(H54),IF(H54&gt;1,"Limit przekroczony",IF(H54&gt;=1,"Limit wykorzystany (100%)",IF(H54&gt;=0.95,"Co najmniej 95% limitu",IF(H54&gt;=0.85,"Co najmniej 85% limitu",IF(H54&gt;=0.7,"Co najmniej 70% limitu","W limicie"))))),IF(F54="brak kursu","Wpisz kurs NBP w kolumnie E",IF(G54="sprawdź datę","Wpisz datę jako dzień, np. 2026-10-21",IF(H54="brak limitu","Wpisz płacę minimalną na ten rok w zakładce Limity",""))))</f>
        <v/>
      </c>
    </row>
    <row r="55">
      <c r="A55" s="5" t="n"/>
      <c r="C55" s="6" t="n"/>
      <c r="E55" s="7" t="n"/>
      <c r="F55" s="8">
        <f>IF(C55="","",IF(OR(D55="",D55="PLN"),ROUND(C55,2),IF(E55="","brak kursu",ROUND(C55*E55,2))))</f>
        <v/>
      </c>
      <c r="G55" s="8">
        <f>IF(OR(A55="",NOT(ISNUMBER(F55))),"",IF(NOT(ISNUMBER(A55)),"sprawdź datę",SUMIFS($F$5:$F$1004,$A$5:$A$1004,"&gt;="&amp;DATE(YEAR(A55),INT((MONTH(A55)-1)/3)*3+1,1),$A$5:$A$1004,"&lt;="&amp;A55)))</f>
        <v/>
      </c>
      <c r="H55" s="9">
        <f>IF(NOT(ISNUMBER(G55)),"",IFERROR(G55/VLOOKUP(YEAR(A55),Limity!$A$5:$C$14,3,FALSE),"brak limitu"))</f>
        <v/>
      </c>
      <c r="I55" s="10">
        <f>IF(ISNUMBER(H55),IF(H55&gt;1,"Limit przekroczony",IF(H55&gt;=1,"Limit wykorzystany (100%)",IF(H55&gt;=0.95,"Co najmniej 95% limitu",IF(H55&gt;=0.85,"Co najmniej 85% limitu",IF(H55&gt;=0.7,"Co najmniej 70% limitu","W limicie"))))),IF(F55="brak kursu","Wpisz kurs NBP w kolumnie E",IF(G55="sprawdź datę","Wpisz datę jako dzień, np. 2026-10-21",IF(H55="brak limitu","Wpisz płacę minimalną na ten rok w zakładce Limity",""))))</f>
        <v/>
      </c>
    </row>
    <row r="56">
      <c r="A56" s="5" t="n"/>
      <c r="C56" s="6" t="n"/>
      <c r="E56" s="7" t="n"/>
      <c r="F56" s="8">
        <f>IF(C56="","",IF(OR(D56="",D56="PLN"),ROUND(C56,2),IF(E56="","brak kursu",ROUND(C56*E56,2))))</f>
        <v/>
      </c>
      <c r="G56" s="8">
        <f>IF(OR(A56="",NOT(ISNUMBER(F56))),"",IF(NOT(ISNUMBER(A56)),"sprawdź datę",SUMIFS($F$5:$F$1004,$A$5:$A$1004,"&gt;="&amp;DATE(YEAR(A56),INT((MONTH(A56)-1)/3)*3+1,1),$A$5:$A$1004,"&lt;="&amp;A56)))</f>
        <v/>
      </c>
      <c r="H56" s="9">
        <f>IF(NOT(ISNUMBER(G56)),"",IFERROR(G56/VLOOKUP(YEAR(A56),Limity!$A$5:$C$14,3,FALSE),"brak limitu"))</f>
        <v/>
      </c>
      <c r="I56" s="10">
        <f>IF(ISNUMBER(H56),IF(H56&gt;1,"Limit przekroczony",IF(H56&gt;=1,"Limit wykorzystany (100%)",IF(H56&gt;=0.95,"Co najmniej 95% limitu",IF(H56&gt;=0.85,"Co najmniej 85% limitu",IF(H56&gt;=0.7,"Co najmniej 70% limitu","W limicie"))))),IF(F56="brak kursu","Wpisz kurs NBP w kolumnie E",IF(G56="sprawdź datę","Wpisz datę jako dzień, np. 2026-10-21",IF(H56="brak limitu","Wpisz płacę minimalną na ten rok w zakładce Limity",""))))</f>
        <v/>
      </c>
    </row>
    <row r="57">
      <c r="A57" s="5" t="n"/>
      <c r="C57" s="6" t="n"/>
      <c r="E57" s="7" t="n"/>
      <c r="F57" s="8">
        <f>IF(C57="","",IF(OR(D57="",D57="PLN"),ROUND(C57,2),IF(E57="","brak kursu",ROUND(C57*E57,2))))</f>
        <v/>
      </c>
      <c r="G57" s="8">
        <f>IF(OR(A57="",NOT(ISNUMBER(F57))),"",IF(NOT(ISNUMBER(A57)),"sprawdź datę",SUMIFS($F$5:$F$1004,$A$5:$A$1004,"&gt;="&amp;DATE(YEAR(A57),INT((MONTH(A57)-1)/3)*3+1,1),$A$5:$A$1004,"&lt;="&amp;A57)))</f>
        <v/>
      </c>
      <c r="H57" s="9">
        <f>IF(NOT(ISNUMBER(G57)),"",IFERROR(G57/VLOOKUP(YEAR(A57),Limity!$A$5:$C$14,3,FALSE),"brak limitu"))</f>
        <v/>
      </c>
      <c r="I57" s="10">
        <f>IF(ISNUMBER(H57),IF(H57&gt;1,"Limit przekroczony",IF(H57&gt;=1,"Limit wykorzystany (100%)",IF(H57&gt;=0.95,"Co najmniej 95% limitu",IF(H57&gt;=0.85,"Co najmniej 85% limitu",IF(H57&gt;=0.7,"Co najmniej 70% limitu","W limicie"))))),IF(F57="brak kursu","Wpisz kurs NBP w kolumnie E",IF(G57="sprawdź datę","Wpisz datę jako dzień, np. 2026-10-21",IF(H57="brak limitu","Wpisz płacę minimalną na ten rok w zakładce Limity",""))))</f>
        <v/>
      </c>
    </row>
    <row r="58">
      <c r="A58" s="5" t="n"/>
      <c r="C58" s="6" t="n"/>
      <c r="E58" s="7" t="n"/>
      <c r="F58" s="8">
        <f>IF(C58="","",IF(OR(D58="",D58="PLN"),ROUND(C58,2),IF(E58="","brak kursu",ROUND(C58*E58,2))))</f>
        <v/>
      </c>
      <c r="G58" s="8">
        <f>IF(OR(A58="",NOT(ISNUMBER(F58))),"",IF(NOT(ISNUMBER(A58)),"sprawdź datę",SUMIFS($F$5:$F$1004,$A$5:$A$1004,"&gt;="&amp;DATE(YEAR(A58),INT((MONTH(A58)-1)/3)*3+1,1),$A$5:$A$1004,"&lt;="&amp;A58)))</f>
        <v/>
      </c>
      <c r="H58" s="9">
        <f>IF(NOT(ISNUMBER(G58)),"",IFERROR(G58/VLOOKUP(YEAR(A58),Limity!$A$5:$C$14,3,FALSE),"brak limitu"))</f>
        <v/>
      </c>
      <c r="I58" s="10">
        <f>IF(ISNUMBER(H58),IF(H58&gt;1,"Limit przekroczony",IF(H58&gt;=1,"Limit wykorzystany (100%)",IF(H58&gt;=0.95,"Co najmniej 95% limitu",IF(H58&gt;=0.85,"Co najmniej 85% limitu",IF(H58&gt;=0.7,"Co najmniej 70% limitu","W limicie"))))),IF(F58="brak kursu","Wpisz kurs NBP w kolumnie E",IF(G58="sprawdź datę","Wpisz datę jako dzień, np. 2026-10-21",IF(H58="brak limitu","Wpisz płacę minimalną na ten rok w zakładce Limity",""))))</f>
        <v/>
      </c>
    </row>
    <row r="59">
      <c r="A59" s="5" t="n"/>
      <c r="C59" s="6" t="n"/>
      <c r="E59" s="7" t="n"/>
      <c r="F59" s="8">
        <f>IF(C59="","",IF(OR(D59="",D59="PLN"),ROUND(C59,2),IF(E59="","brak kursu",ROUND(C59*E59,2))))</f>
        <v/>
      </c>
      <c r="G59" s="8">
        <f>IF(OR(A59="",NOT(ISNUMBER(F59))),"",IF(NOT(ISNUMBER(A59)),"sprawdź datę",SUMIFS($F$5:$F$1004,$A$5:$A$1004,"&gt;="&amp;DATE(YEAR(A59),INT((MONTH(A59)-1)/3)*3+1,1),$A$5:$A$1004,"&lt;="&amp;A59)))</f>
        <v/>
      </c>
      <c r="H59" s="9">
        <f>IF(NOT(ISNUMBER(G59)),"",IFERROR(G59/VLOOKUP(YEAR(A59),Limity!$A$5:$C$14,3,FALSE),"brak limitu"))</f>
        <v/>
      </c>
      <c r="I59" s="10">
        <f>IF(ISNUMBER(H59),IF(H59&gt;1,"Limit przekroczony",IF(H59&gt;=1,"Limit wykorzystany (100%)",IF(H59&gt;=0.95,"Co najmniej 95% limitu",IF(H59&gt;=0.85,"Co najmniej 85% limitu",IF(H59&gt;=0.7,"Co najmniej 70% limitu","W limicie"))))),IF(F59="brak kursu","Wpisz kurs NBP w kolumnie E",IF(G59="sprawdź datę","Wpisz datę jako dzień, np. 2026-10-21",IF(H59="brak limitu","Wpisz płacę minimalną na ten rok w zakładce Limity",""))))</f>
        <v/>
      </c>
    </row>
    <row r="60">
      <c r="A60" s="5" t="n"/>
      <c r="C60" s="6" t="n"/>
      <c r="E60" s="7" t="n"/>
      <c r="F60" s="8">
        <f>IF(C60="","",IF(OR(D60="",D60="PLN"),ROUND(C60,2),IF(E60="","brak kursu",ROUND(C60*E60,2))))</f>
        <v/>
      </c>
      <c r="G60" s="8">
        <f>IF(OR(A60="",NOT(ISNUMBER(F60))),"",IF(NOT(ISNUMBER(A60)),"sprawdź datę",SUMIFS($F$5:$F$1004,$A$5:$A$1004,"&gt;="&amp;DATE(YEAR(A60),INT((MONTH(A60)-1)/3)*3+1,1),$A$5:$A$1004,"&lt;="&amp;A60)))</f>
        <v/>
      </c>
      <c r="H60" s="9">
        <f>IF(NOT(ISNUMBER(G60)),"",IFERROR(G60/VLOOKUP(YEAR(A60),Limity!$A$5:$C$14,3,FALSE),"brak limitu"))</f>
        <v/>
      </c>
      <c r="I60" s="10">
        <f>IF(ISNUMBER(H60),IF(H60&gt;1,"Limit przekroczony",IF(H60&gt;=1,"Limit wykorzystany (100%)",IF(H60&gt;=0.95,"Co najmniej 95% limitu",IF(H60&gt;=0.85,"Co najmniej 85% limitu",IF(H60&gt;=0.7,"Co najmniej 70% limitu","W limicie"))))),IF(F60="brak kursu","Wpisz kurs NBP w kolumnie E",IF(G60="sprawdź datę","Wpisz datę jako dzień, np. 2026-10-21",IF(H60="brak limitu","Wpisz płacę minimalną na ten rok w zakładce Limity",""))))</f>
        <v/>
      </c>
    </row>
    <row r="61">
      <c r="A61" s="5" t="n"/>
      <c r="C61" s="6" t="n"/>
      <c r="E61" s="7" t="n"/>
      <c r="F61" s="8">
        <f>IF(C61="","",IF(OR(D61="",D61="PLN"),ROUND(C61,2),IF(E61="","brak kursu",ROUND(C61*E61,2))))</f>
        <v/>
      </c>
      <c r="G61" s="8">
        <f>IF(OR(A61="",NOT(ISNUMBER(F61))),"",IF(NOT(ISNUMBER(A61)),"sprawdź datę",SUMIFS($F$5:$F$1004,$A$5:$A$1004,"&gt;="&amp;DATE(YEAR(A61),INT((MONTH(A61)-1)/3)*3+1,1),$A$5:$A$1004,"&lt;="&amp;A61)))</f>
        <v/>
      </c>
      <c r="H61" s="9">
        <f>IF(NOT(ISNUMBER(G61)),"",IFERROR(G61/VLOOKUP(YEAR(A61),Limity!$A$5:$C$14,3,FALSE),"brak limitu"))</f>
        <v/>
      </c>
      <c r="I61" s="10">
        <f>IF(ISNUMBER(H61),IF(H61&gt;1,"Limit przekroczony",IF(H61&gt;=1,"Limit wykorzystany (100%)",IF(H61&gt;=0.95,"Co najmniej 95% limitu",IF(H61&gt;=0.85,"Co najmniej 85% limitu",IF(H61&gt;=0.7,"Co najmniej 70% limitu","W limicie"))))),IF(F61="brak kursu","Wpisz kurs NBP w kolumnie E",IF(G61="sprawdź datę","Wpisz datę jako dzień, np. 2026-10-21",IF(H61="brak limitu","Wpisz płacę minimalną na ten rok w zakładce Limity",""))))</f>
        <v/>
      </c>
    </row>
    <row r="62">
      <c r="A62" s="5" t="n"/>
      <c r="C62" s="6" t="n"/>
      <c r="E62" s="7" t="n"/>
      <c r="F62" s="8">
        <f>IF(C62="","",IF(OR(D62="",D62="PLN"),ROUND(C62,2),IF(E62="","brak kursu",ROUND(C62*E62,2))))</f>
        <v/>
      </c>
      <c r="G62" s="8">
        <f>IF(OR(A62="",NOT(ISNUMBER(F62))),"",IF(NOT(ISNUMBER(A62)),"sprawdź datę",SUMIFS($F$5:$F$1004,$A$5:$A$1004,"&gt;="&amp;DATE(YEAR(A62),INT((MONTH(A62)-1)/3)*3+1,1),$A$5:$A$1004,"&lt;="&amp;A62)))</f>
        <v/>
      </c>
      <c r="H62" s="9">
        <f>IF(NOT(ISNUMBER(G62)),"",IFERROR(G62/VLOOKUP(YEAR(A62),Limity!$A$5:$C$14,3,FALSE),"brak limitu"))</f>
        <v/>
      </c>
      <c r="I62" s="10">
        <f>IF(ISNUMBER(H62),IF(H62&gt;1,"Limit przekroczony",IF(H62&gt;=1,"Limit wykorzystany (100%)",IF(H62&gt;=0.95,"Co najmniej 95% limitu",IF(H62&gt;=0.85,"Co najmniej 85% limitu",IF(H62&gt;=0.7,"Co najmniej 70% limitu","W limicie"))))),IF(F62="brak kursu","Wpisz kurs NBP w kolumnie E",IF(G62="sprawdź datę","Wpisz datę jako dzień, np. 2026-10-21",IF(H62="brak limitu","Wpisz płacę minimalną na ten rok w zakładce Limity",""))))</f>
        <v/>
      </c>
    </row>
    <row r="63">
      <c r="A63" s="5" t="n"/>
      <c r="C63" s="6" t="n"/>
      <c r="E63" s="7" t="n"/>
      <c r="F63" s="8">
        <f>IF(C63="","",IF(OR(D63="",D63="PLN"),ROUND(C63,2),IF(E63="","brak kursu",ROUND(C63*E63,2))))</f>
        <v/>
      </c>
      <c r="G63" s="8">
        <f>IF(OR(A63="",NOT(ISNUMBER(F63))),"",IF(NOT(ISNUMBER(A63)),"sprawdź datę",SUMIFS($F$5:$F$1004,$A$5:$A$1004,"&gt;="&amp;DATE(YEAR(A63),INT((MONTH(A63)-1)/3)*3+1,1),$A$5:$A$1004,"&lt;="&amp;A63)))</f>
        <v/>
      </c>
      <c r="H63" s="9">
        <f>IF(NOT(ISNUMBER(G63)),"",IFERROR(G63/VLOOKUP(YEAR(A63),Limity!$A$5:$C$14,3,FALSE),"brak limitu"))</f>
        <v/>
      </c>
      <c r="I63" s="10">
        <f>IF(ISNUMBER(H63),IF(H63&gt;1,"Limit przekroczony",IF(H63&gt;=1,"Limit wykorzystany (100%)",IF(H63&gt;=0.95,"Co najmniej 95% limitu",IF(H63&gt;=0.85,"Co najmniej 85% limitu",IF(H63&gt;=0.7,"Co najmniej 70% limitu","W limicie"))))),IF(F63="brak kursu","Wpisz kurs NBP w kolumnie E",IF(G63="sprawdź datę","Wpisz datę jako dzień, np. 2026-10-21",IF(H63="brak limitu","Wpisz płacę minimalną na ten rok w zakładce Limity",""))))</f>
        <v/>
      </c>
    </row>
    <row r="64">
      <c r="A64" s="5" t="n"/>
      <c r="C64" s="6" t="n"/>
      <c r="E64" s="7" t="n"/>
      <c r="F64" s="8">
        <f>IF(C64="","",IF(OR(D64="",D64="PLN"),ROUND(C64,2),IF(E64="","brak kursu",ROUND(C64*E64,2))))</f>
        <v/>
      </c>
      <c r="G64" s="8">
        <f>IF(OR(A64="",NOT(ISNUMBER(F64))),"",IF(NOT(ISNUMBER(A64)),"sprawdź datę",SUMIFS($F$5:$F$1004,$A$5:$A$1004,"&gt;="&amp;DATE(YEAR(A64),INT((MONTH(A64)-1)/3)*3+1,1),$A$5:$A$1004,"&lt;="&amp;A64)))</f>
        <v/>
      </c>
      <c r="H64" s="9">
        <f>IF(NOT(ISNUMBER(G64)),"",IFERROR(G64/VLOOKUP(YEAR(A64),Limity!$A$5:$C$14,3,FALSE),"brak limitu"))</f>
        <v/>
      </c>
      <c r="I64" s="10">
        <f>IF(ISNUMBER(H64),IF(H64&gt;1,"Limit przekroczony",IF(H64&gt;=1,"Limit wykorzystany (100%)",IF(H64&gt;=0.95,"Co najmniej 95% limitu",IF(H64&gt;=0.85,"Co najmniej 85% limitu",IF(H64&gt;=0.7,"Co najmniej 70% limitu","W limicie"))))),IF(F64="brak kursu","Wpisz kurs NBP w kolumnie E",IF(G64="sprawdź datę","Wpisz datę jako dzień, np. 2026-10-21",IF(H64="brak limitu","Wpisz płacę minimalną na ten rok w zakładce Limity",""))))</f>
        <v/>
      </c>
    </row>
    <row r="65">
      <c r="A65" s="5" t="n"/>
      <c r="C65" s="6" t="n"/>
      <c r="E65" s="7" t="n"/>
      <c r="F65" s="8">
        <f>IF(C65="","",IF(OR(D65="",D65="PLN"),ROUND(C65,2),IF(E65="","brak kursu",ROUND(C65*E65,2))))</f>
        <v/>
      </c>
      <c r="G65" s="8">
        <f>IF(OR(A65="",NOT(ISNUMBER(F65))),"",IF(NOT(ISNUMBER(A65)),"sprawdź datę",SUMIFS($F$5:$F$1004,$A$5:$A$1004,"&gt;="&amp;DATE(YEAR(A65),INT((MONTH(A65)-1)/3)*3+1,1),$A$5:$A$1004,"&lt;="&amp;A65)))</f>
        <v/>
      </c>
      <c r="H65" s="9">
        <f>IF(NOT(ISNUMBER(G65)),"",IFERROR(G65/VLOOKUP(YEAR(A65),Limity!$A$5:$C$14,3,FALSE),"brak limitu"))</f>
        <v/>
      </c>
      <c r="I65" s="10">
        <f>IF(ISNUMBER(H65),IF(H65&gt;1,"Limit przekroczony",IF(H65&gt;=1,"Limit wykorzystany (100%)",IF(H65&gt;=0.95,"Co najmniej 95% limitu",IF(H65&gt;=0.85,"Co najmniej 85% limitu",IF(H65&gt;=0.7,"Co najmniej 70% limitu","W limicie"))))),IF(F65="brak kursu","Wpisz kurs NBP w kolumnie E",IF(G65="sprawdź datę","Wpisz datę jako dzień, np. 2026-10-21",IF(H65="brak limitu","Wpisz płacę minimalną na ten rok w zakładce Limity",""))))</f>
        <v/>
      </c>
    </row>
    <row r="66">
      <c r="A66" s="5" t="n"/>
      <c r="C66" s="6" t="n"/>
      <c r="E66" s="7" t="n"/>
      <c r="F66" s="8">
        <f>IF(C66="","",IF(OR(D66="",D66="PLN"),ROUND(C66,2),IF(E66="","brak kursu",ROUND(C66*E66,2))))</f>
        <v/>
      </c>
      <c r="G66" s="8">
        <f>IF(OR(A66="",NOT(ISNUMBER(F66))),"",IF(NOT(ISNUMBER(A66)),"sprawdź datę",SUMIFS($F$5:$F$1004,$A$5:$A$1004,"&gt;="&amp;DATE(YEAR(A66),INT((MONTH(A66)-1)/3)*3+1,1),$A$5:$A$1004,"&lt;="&amp;A66)))</f>
        <v/>
      </c>
      <c r="H66" s="9">
        <f>IF(NOT(ISNUMBER(G66)),"",IFERROR(G66/VLOOKUP(YEAR(A66),Limity!$A$5:$C$14,3,FALSE),"brak limitu"))</f>
        <v/>
      </c>
      <c r="I66" s="10">
        <f>IF(ISNUMBER(H66),IF(H66&gt;1,"Limit przekroczony",IF(H66&gt;=1,"Limit wykorzystany (100%)",IF(H66&gt;=0.95,"Co najmniej 95% limitu",IF(H66&gt;=0.85,"Co najmniej 85% limitu",IF(H66&gt;=0.7,"Co najmniej 70% limitu","W limicie"))))),IF(F66="brak kursu","Wpisz kurs NBP w kolumnie E",IF(G66="sprawdź datę","Wpisz datę jako dzień, np. 2026-10-21",IF(H66="brak limitu","Wpisz płacę minimalną na ten rok w zakładce Limity",""))))</f>
        <v/>
      </c>
    </row>
    <row r="67">
      <c r="A67" s="5" t="n"/>
      <c r="C67" s="6" t="n"/>
      <c r="E67" s="7" t="n"/>
      <c r="F67" s="8">
        <f>IF(C67="","",IF(OR(D67="",D67="PLN"),ROUND(C67,2),IF(E67="","brak kursu",ROUND(C67*E67,2))))</f>
        <v/>
      </c>
      <c r="G67" s="8">
        <f>IF(OR(A67="",NOT(ISNUMBER(F67))),"",IF(NOT(ISNUMBER(A67)),"sprawdź datę",SUMIFS($F$5:$F$1004,$A$5:$A$1004,"&gt;="&amp;DATE(YEAR(A67),INT((MONTH(A67)-1)/3)*3+1,1),$A$5:$A$1004,"&lt;="&amp;A67)))</f>
        <v/>
      </c>
      <c r="H67" s="9">
        <f>IF(NOT(ISNUMBER(G67)),"",IFERROR(G67/VLOOKUP(YEAR(A67),Limity!$A$5:$C$14,3,FALSE),"brak limitu"))</f>
        <v/>
      </c>
      <c r="I67" s="10">
        <f>IF(ISNUMBER(H67),IF(H67&gt;1,"Limit przekroczony",IF(H67&gt;=1,"Limit wykorzystany (100%)",IF(H67&gt;=0.95,"Co najmniej 95% limitu",IF(H67&gt;=0.85,"Co najmniej 85% limitu",IF(H67&gt;=0.7,"Co najmniej 70% limitu","W limicie"))))),IF(F67="brak kursu","Wpisz kurs NBP w kolumnie E",IF(G67="sprawdź datę","Wpisz datę jako dzień, np. 2026-10-21",IF(H67="brak limitu","Wpisz płacę minimalną na ten rok w zakładce Limity",""))))</f>
        <v/>
      </c>
    </row>
    <row r="68">
      <c r="A68" s="5" t="n"/>
      <c r="C68" s="6" t="n"/>
      <c r="E68" s="7" t="n"/>
      <c r="F68" s="8">
        <f>IF(C68="","",IF(OR(D68="",D68="PLN"),ROUND(C68,2),IF(E68="","brak kursu",ROUND(C68*E68,2))))</f>
        <v/>
      </c>
      <c r="G68" s="8">
        <f>IF(OR(A68="",NOT(ISNUMBER(F68))),"",IF(NOT(ISNUMBER(A68)),"sprawdź datę",SUMIFS($F$5:$F$1004,$A$5:$A$1004,"&gt;="&amp;DATE(YEAR(A68),INT((MONTH(A68)-1)/3)*3+1,1),$A$5:$A$1004,"&lt;="&amp;A68)))</f>
        <v/>
      </c>
      <c r="H68" s="9">
        <f>IF(NOT(ISNUMBER(G68)),"",IFERROR(G68/VLOOKUP(YEAR(A68),Limity!$A$5:$C$14,3,FALSE),"brak limitu"))</f>
        <v/>
      </c>
      <c r="I68" s="10">
        <f>IF(ISNUMBER(H68),IF(H68&gt;1,"Limit przekroczony",IF(H68&gt;=1,"Limit wykorzystany (100%)",IF(H68&gt;=0.95,"Co najmniej 95% limitu",IF(H68&gt;=0.85,"Co najmniej 85% limitu",IF(H68&gt;=0.7,"Co najmniej 70% limitu","W limicie"))))),IF(F68="brak kursu","Wpisz kurs NBP w kolumnie E",IF(G68="sprawdź datę","Wpisz datę jako dzień, np. 2026-10-21",IF(H68="brak limitu","Wpisz płacę minimalną na ten rok w zakładce Limity",""))))</f>
        <v/>
      </c>
    </row>
    <row r="69">
      <c r="A69" s="5" t="n"/>
      <c r="C69" s="6" t="n"/>
      <c r="E69" s="7" t="n"/>
      <c r="F69" s="8">
        <f>IF(C69="","",IF(OR(D69="",D69="PLN"),ROUND(C69,2),IF(E69="","brak kursu",ROUND(C69*E69,2))))</f>
        <v/>
      </c>
      <c r="G69" s="8">
        <f>IF(OR(A69="",NOT(ISNUMBER(F69))),"",IF(NOT(ISNUMBER(A69)),"sprawdź datę",SUMIFS($F$5:$F$1004,$A$5:$A$1004,"&gt;="&amp;DATE(YEAR(A69),INT((MONTH(A69)-1)/3)*3+1,1),$A$5:$A$1004,"&lt;="&amp;A69)))</f>
        <v/>
      </c>
      <c r="H69" s="9">
        <f>IF(NOT(ISNUMBER(G69)),"",IFERROR(G69/VLOOKUP(YEAR(A69),Limity!$A$5:$C$14,3,FALSE),"brak limitu"))</f>
        <v/>
      </c>
      <c r="I69" s="10">
        <f>IF(ISNUMBER(H69),IF(H69&gt;1,"Limit przekroczony",IF(H69&gt;=1,"Limit wykorzystany (100%)",IF(H69&gt;=0.95,"Co najmniej 95% limitu",IF(H69&gt;=0.85,"Co najmniej 85% limitu",IF(H69&gt;=0.7,"Co najmniej 70% limitu","W limicie"))))),IF(F69="brak kursu","Wpisz kurs NBP w kolumnie E",IF(G69="sprawdź datę","Wpisz datę jako dzień, np. 2026-10-21",IF(H69="brak limitu","Wpisz płacę minimalną na ten rok w zakładce Limity",""))))</f>
        <v/>
      </c>
    </row>
    <row r="70">
      <c r="A70" s="5" t="n"/>
      <c r="C70" s="6" t="n"/>
      <c r="E70" s="7" t="n"/>
      <c r="F70" s="8">
        <f>IF(C70="","",IF(OR(D70="",D70="PLN"),ROUND(C70,2),IF(E70="","brak kursu",ROUND(C70*E70,2))))</f>
        <v/>
      </c>
      <c r="G70" s="8">
        <f>IF(OR(A70="",NOT(ISNUMBER(F70))),"",IF(NOT(ISNUMBER(A70)),"sprawdź datę",SUMIFS($F$5:$F$1004,$A$5:$A$1004,"&gt;="&amp;DATE(YEAR(A70),INT((MONTH(A70)-1)/3)*3+1,1),$A$5:$A$1004,"&lt;="&amp;A70)))</f>
        <v/>
      </c>
      <c r="H70" s="9">
        <f>IF(NOT(ISNUMBER(G70)),"",IFERROR(G70/VLOOKUP(YEAR(A70),Limity!$A$5:$C$14,3,FALSE),"brak limitu"))</f>
        <v/>
      </c>
      <c r="I70" s="10">
        <f>IF(ISNUMBER(H70),IF(H70&gt;1,"Limit przekroczony",IF(H70&gt;=1,"Limit wykorzystany (100%)",IF(H70&gt;=0.95,"Co najmniej 95% limitu",IF(H70&gt;=0.85,"Co najmniej 85% limitu",IF(H70&gt;=0.7,"Co najmniej 70% limitu","W limicie"))))),IF(F70="brak kursu","Wpisz kurs NBP w kolumnie E",IF(G70="sprawdź datę","Wpisz datę jako dzień, np. 2026-10-21",IF(H70="brak limitu","Wpisz płacę minimalną na ten rok w zakładce Limity",""))))</f>
        <v/>
      </c>
    </row>
    <row r="71">
      <c r="A71" s="5" t="n"/>
      <c r="C71" s="6" t="n"/>
      <c r="E71" s="7" t="n"/>
      <c r="F71" s="8">
        <f>IF(C71="","",IF(OR(D71="",D71="PLN"),ROUND(C71,2),IF(E71="","brak kursu",ROUND(C71*E71,2))))</f>
        <v/>
      </c>
      <c r="G71" s="8">
        <f>IF(OR(A71="",NOT(ISNUMBER(F71))),"",IF(NOT(ISNUMBER(A71)),"sprawdź datę",SUMIFS($F$5:$F$1004,$A$5:$A$1004,"&gt;="&amp;DATE(YEAR(A71),INT((MONTH(A71)-1)/3)*3+1,1),$A$5:$A$1004,"&lt;="&amp;A71)))</f>
        <v/>
      </c>
      <c r="H71" s="9">
        <f>IF(NOT(ISNUMBER(G71)),"",IFERROR(G71/VLOOKUP(YEAR(A71),Limity!$A$5:$C$14,3,FALSE),"brak limitu"))</f>
        <v/>
      </c>
      <c r="I71" s="10">
        <f>IF(ISNUMBER(H71),IF(H71&gt;1,"Limit przekroczony",IF(H71&gt;=1,"Limit wykorzystany (100%)",IF(H71&gt;=0.95,"Co najmniej 95% limitu",IF(H71&gt;=0.85,"Co najmniej 85% limitu",IF(H71&gt;=0.7,"Co najmniej 70% limitu","W limicie"))))),IF(F71="brak kursu","Wpisz kurs NBP w kolumnie E",IF(G71="sprawdź datę","Wpisz datę jako dzień, np. 2026-10-21",IF(H71="brak limitu","Wpisz płacę minimalną na ten rok w zakładce Limity",""))))</f>
        <v/>
      </c>
    </row>
    <row r="72">
      <c r="A72" s="5" t="n"/>
      <c r="C72" s="6" t="n"/>
      <c r="E72" s="7" t="n"/>
      <c r="F72" s="8">
        <f>IF(C72="","",IF(OR(D72="",D72="PLN"),ROUND(C72,2),IF(E72="","brak kursu",ROUND(C72*E72,2))))</f>
        <v/>
      </c>
      <c r="G72" s="8">
        <f>IF(OR(A72="",NOT(ISNUMBER(F72))),"",IF(NOT(ISNUMBER(A72)),"sprawdź datę",SUMIFS($F$5:$F$1004,$A$5:$A$1004,"&gt;="&amp;DATE(YEAR(A72),INT((MONTH(A72)-1)/3)*3+1,1),$A$5:$A$1004,"&lt;="&amp;A72)))</f>
        <v/>
      </c>
      <c r="H72" s="9">
        <f>IF(NOT(ISNUMBER(G72)),"",IFERROR(G72/VLOOKUP(YEAR(A72),Limity!$A$5:$C$14,3,FALSE),"brak limitu"))</f>
        <v/>
      </c>
      <c r="I72" s="10">
        <f>IF(ISNUMBER(H72),IF(H72&gt;1,"Limit przekroczony",IF(H72&gt;=1,"Limit wykorzystany (100%)",IF(H72&gt;=0.95,"Co najmniej 95% limitu",IF(H72&gt;=0.85,"Co najmniej 85% limitu",IF(H72&gt;=0.7,"Co najmniej 70% limitu","W limicie"))))),IF(F72="brak kursu","Wpisz kurs NBP w kolumnie E",IF(G72="sprawdź datę","Wpisz datę jako dzień, np. 2026-10-21",IF(H72="brak limitu","Wpisz płacę minimalną na ten rok w zakładce Limity",""))))</f>
        <v/>
      </c>
    </row>
    <row r="73">
      <c r="A73" s="5" t="n"/>
      <c r="C73" s="6" t="n"/>
      <c r="E73" s="7" t="n"/>
      <c r="F73" s="8">
        <f>IF(C73="","",IF(OR(D73="",D73="PLN"),ROUND(C73,2),IF(E73="","brak kursu",ROUND(C73*E73,2))))</f>
        <v/>
      </c>
      <c r="G73" s="8">
        <f>IF(OR(A73="",NOT(ISNUMBER(F73))),"",IF(NOT(ISNUMBER(A73)),"sprawdź datę",SUMIFS($F$5:$F$1004,$A$5:$A$1004,"&gt;="&amp;DATE(YEAR(A73),INT((MONTH(A73)-1)/3)*3+1,1),$A$5:$A$1004,"&lt;="&amp;A73)))</f>
        <v/>
      </c>
      <c r="H73" s="9">
        <f>IF(NOT(ISNUMBER(G73)),"",IFERROR(G73/VLOOKUP(YEAR(A73),Limity!$A$5:$C$14,3,FALSE),"brak limitu"))</f>
        <v/>
      </c>
      <c r="I73" s="10">
        <f>IF(ISNUMBER(H73),IF(H73&gt;1,"Limit przekroczony",IF(H73&gt;=1,"Limit wykorzystany (100%)",IF(H73&gt;=0.95,"Co najmniej 95% limitu",IF(H73&gt;=0.85,"Co najmniej 85% limitu",IF(H73&gt;=0.7,"Co najmniej 70% limitu","W limicie"))))),IF(F73="brak kursu","Wpisz kurs NBP w kolumnie E",IF(G73="sprawdź datę","Wpisz datę jako dzień, np. 2026-10-21",IF(H73="brak limitu","Wpisz płacę minimalną na ten rok w zakładce Limity",""))))</f>
        <v/>
      </c>
    </row>
    <row r="74">
      <c r="A74" s="5" t="n"/>
      <c r="C74" s="6" t="n"/>
      <c r="E74" s="7" t="n"/>
      <c r="F74" s="8">
        <f>IF(C74="","",IF(OR(D74="",D74="PLN"),ROUND(C74,2),IF(E74="","brak kursu",ROUND(C74*E74,2))))</f>
        <v/>
      </c>
      <c r="G74" s="8">
        <f>IF(OR(A74="",NOT(ISNUMBER(F74))),"",IF(NOT(ISNUMBER(A74)),"sprawdź datę",SUMIFS($F$5:$F$1004,$A$5:$A$1004,"&gt;="&amp;DATE(YEAR(A74),INT((MONTH(A74)-1)/3)*3+1,1),$A$5:$A$1004,"&lt;="&amp;A74)))</f>
        <v/>
      </c>
      <c r="H74" s="9">
        <f>IF(NOT(ISNUMBER(G74)),"",IFERROR(G74/VLOOKUP(YEAR(A74),Limity!$A$5:$C$14,3,FALSE),"brak limitu"))</f>
        <v/>
      </c>
      <c r="I74" s="10">
        <f>IF(ISNUMBER(H74),IF(H74&gt;1,"Limit przekroczony",IF(H74&gt;=1,"Limit wykorzystany (100%)",IF(H74&gt;=0.95,"Co najmniej 95% limitu",IF(H74&gt;=0.85,"Co najmniej 85% limitu",IF(H74&gt;=0.7,"Co najmniej 70% limitu","W limicie"))))),IF(F74="brak kursu","Wpisz kurs NBP w kolumnie E",IF(G74="sprawdź datę","Wpisz datę jako dzień, np. 2026-10-21",IF(H74="brak limitu","Wpisz płacę minimalną na ten rok w zakładce Limity",""))))</f>
        <v/>
      </c>
    </row>
    <row r="75">
      <c r="A75" s="5" t="n"/>
      <c r="C75" s="6" t="n"/>
      <c r="E75" s="7" t="n"/>
      <c r="F75" s="8">
        <f>IF(C75="","",IF(OR(D75="",D75="PLN"),ROUND(C75,2),IF(E75="","brak kursu",ROUND(C75*E75,2))))</f>
        <v/>
      </c>
      <c r="G75" s="8">
        <f>IF(OR(A75="",NOT(ISNUMBER(F75))),"",IF(NOT(ISNUMBER(A75)),"sprawdź datę",SUMIFS($F$5:$F$1004,$A$5:$A$1004,"&gt;="&amp;DATE(YEAR(A75),INT((MONTH(A75)-1)/3)*3+1,1),$A$5:$A$1004,"&lt;="&amp;A75)))</f>
        <v/>
      </c>
      <c r="H75" s="9">
        <f>IF(NOT(ISNUMBER(G75)),"",IFERROR(G75/VLOOKUP(YEAR(A75),Limity!$A$5:$C$14,3,FALSE),"brak limitu"))</f>
        <v/>
      </c>
      <c r="I75" s="10">
        <f>IF(ISNUMBER(H75),IF(H75&gt;1,"Limit przekroczony",IF(H75&gt;=1,"Limit wykorzystany (100%)",IF(H75&gt;=0.95,"Co najmniej 95% limitu",IF(H75&gt;=0.85,"Co najmniej 85% limitu",IF(H75&gt;=0.7,"Co najmniej 70% limitu","W limicie"))))),IF(F75="brak kursu","Wpisz kurs NBP w kolumnie E",IF(G75="sprawdź datę","Wpisz datę jako dzień, np. 2026-10-21",IF(H75="brak limitu","Wpisz płacę minimalną na ten rok w zakładce Limity",""))))</f>
        <v/>
      </c>
    </row>
    <row r="76">
      <c r="A76" s="5" t="n"/>
      <c r="C76" s="6" t="n"/>
      <c r="E76" s="7" t="n"/>
      <c r="F76" s="8">
        <f>IF(C76="","",IF(OR(D76="",D76="PLN"),ROUND(C76,2),IF(E76="","brak kursu",ROUND(C76*E76,2))))</f>
        <v/>
      </c>
      <c r="G76" s="8">
        <f>IF(OR(A76="",NOT(ISNUMBER(F76))),"",IF(NOT(ISNUMBER(A76)),"sprawdź datę",SUMIFS($F$5:$F$1004,$A$5:$A$1004,"&gt;="&amp;DATE(YEAR(A76),INT((MONTH(A76)-1)/3)*3+1,1),$A$5:$A$1004,"&lt;="&amp;A76)))</f>
        <v/>
      </c>
      <c r="H76" s="9">
        <f>IF(NOT(ISNUMBER(G76)),"",IFERROR(G76/VLOOKUP(YEAR(A76),Limity!$A$5:$C$14,3,FALSE),"brak limitu"))</f>
        <v/>
      </c>
      <c r="I76" s="10">
        <f>IF(ISNUMBER(H76),IF(H76&gt;1,"Limit przekroczony",IF(H76&gt;=1,"Limit wykorzystany (100%)",IF(H76&gt;=0.95,"Co najmniej 95% limitu",IF(H76&gt;=0.85,"Co najmniej 85% limitu",IF(H76&gt;=0.7,"Co najmniej 70% limitu","W limicie"))))),IF(F76="brak kursu","Wpisz kurs NBP w kolumnie E",IF(G76="sprawdź datę","Wpisz datę jako dzień, np. 2026-10-21",IF(H76="brak limitu","Wpisz płacę minimalną na ten rok w zakładce Limity",""))))</f>
        <v/>
      </c>
    </row>
    <row r="77">
      <c r="A77" s="5" t="n"/>
      <c r="C77" s="6" t="n"/>
      <c r="E77" s="7" t="n"/>
      <c r="F77" s="8">
        <f>IF(C77="","",IF(OR(D77="",D77="PLN"),ROUND(C77,2),IF(E77="","brak kursu",ROUND(C77*E77,2))))</f>
        <v/>
      </c>
      <c r="G77" s="8">
        <f>IF(OR(A77="",NOT(ISNUMBER(F77))),"",IF(NOT(ISNUMBER(A77)),"sprawdź datę",SUMIFS($F$5:$F$1004,$A$5:$A$1004,"&gt;="&amp;DATE(YEAR(A77),INT((MONTH(A77)-1)/3)*3+1,1),$A$5:$A$1004,"&lt;="&amp;A77)))</f>
        <v/>
      </c>
      <c r="H77" s="9">
        <f>IF(NOT(ISNUMBER(G77)),"",IFERROR(G77/VLOOKUP(YEAR(A77),Limity!$A$5:$C$14,3,FALSE),"brak limitu"))</f>
        <v/>
      </c>
      <c r="I77" s="10">
        <f>IF(ISNUMBER(H77),IF(H77&gt;1,"Limit przekroczony",IF(H77&gt;=1,"Limit wykorzystany (100%)",IF(H77&gt;=0.95,"Co najmniej 95% limitu",IF(H77&gt;=0.85,"Co najmniej 85% limitu",IF(H77&gt;=0.7,"Co najmniej 70% limitu","W limicie"))))),IF(F77="brak kursu","Wpisz kurs NBP w kolumnie E",IF(G77="sprawdź datę","Wpisz datę jako dzień, np. 2026-10-21",IF(H77="brak limitu","Wpisz płacę minimalną na ten rok w zakładce Limity",""))))</f>
        <v/>
      </c>
    </row>
    <row r="78">
      <c r="A78" s="5" t="n"/>
      <c r="C78" s="6" t="n"/>
      <c r="E78" s="7" t="n"/>
      <c r="F78" s="8">
        <f>IF(C78="","",IF(OR(D78="",D78="PLN"),ROUND(C78,2),IF(E78="","brak kursu",ROUND(C78*E78,2))))</f>
        <v/>
      </c>
      <c r="G78" s="8">
        <f>IF(OR(A78="",NOT(ISNUMBER(F78))),"",IF(NOT(ISNUMBER(A78)),"sprawdź datę",SUMIFS($F$5:$F$1004,$A$5:$A$1004,"&gt;="&amp;DATE(YEAR(A78),INT((MONTH(A78)-1)/3)*3+1,1),$A$5:$A$1004,"&lt;="&amp;A78)))</f>
        <v/>
      </c>
      <c r="H78" s="9">
        <f>IF(NOT(ISNUMBER(G78)),"",IFERROR(G78/VLOOKUP(YEAR(A78),Limity!$A$5:$C$14,3,FALSE),"brak limitu"))</f>
        <v/>
      </c>
      <c r="I78" s="10">
        <f>IF(ISNUMBER(H78),IF(H78&gt;1,"Limit przekroczony",IF(H78&gt;=1,"Limit wykorzystany (100%)",IF(H78&gt;=0.95,"Co najmniej 95% limitu",IF(H78&gt;=0.85,"Co najmniej 85% limitu",IF(H78&gt;=0.7,"Co najmniej 70% limitu","W limicie"))))),IF(F78="brak kursu","Wpisz kurs NBP w kolumnie E",IF(G78="sprawdź datę","Wpisz datę jako dzień, np. 2026-10-21",IF(H78="brak limitu","Wpisz płacę minimalną na ten rok w zakładce Limity",""))))</f>
        <v/>
      </c>
    </row>
    <row r="79">
      <c r="A79" s="5" t="n"/>
      <c r="C79" s="6" t="n"/>
      <c r="E79" s="7" t="n"/>
      <c r="F79" s="8">
        <f>IF(C79="","",IF(OR(D79="",D79="PLN"),ROUND(C79,2),IF(E79="","brak kursu",ROUND(C79*E79,2))))</f>
        <v/>
      </c>
      <c r="G79" s="8">
        <f>IF(OR(A79="",NOT(ISNUMBER(F79))),"",IF(NOT(ISNUMBER(A79)),"sprawdź datę",SUMIFS($F$5:$F$1004,$A$5:$A$1004,"&gt;="&amp;DATE(YEAR(A79),INT((MONTH(A79)-1)/3)*3+1,1),$A$5:$A$1004,"&lt;="&amp;A79)))</f>
        <v/>
      </c>
      <c r="H79" s="9">
        <f>IF(NOT(ISNUMBER(G79)),"",IFERROR(G79/VLOOKUP(YEAR(A79),Limity!$A$5:$C$14,3,FALSE),"brak limitu"))</f>
        <v/>
      </c>
      <c r="I79" s="10">
        <f>IF(ISNUMBER(H79),IF(H79&gt;1,"Limit przekroczony",IF(H79&gt;=1,"Limit wykorzystany (100%)",IF(H79&gt;=0.95,"Co najmniej 95% limitu",IF(H79&gt;=0.85,"Co najmniej 85% limitu",IF(H79&gt;=0.7,"Co najmniej 70% limitu","W limicie"))))),IF(F79="brak kursu","Wpisz kurs NBP w kolumnie E",IF(G79="sprawdź datę","Wpisz datę jako dzień, np. 2026-10-21",IF(H79="brak limitu","Wpisz płacę minimalną na ten rok w zakładce Limity",""))))</f>
        <v/>
      </c>
    </row>
    <row r="80">
      <c r="A80" s="5" t="n"/>
      <c r="C80" s="6" t="n"/>
      <c r="E80" s="7" t="n"/>
      <c r="F80" s="8">
        <f>IF(C80="","",IF(OR(D80="",D80="PLN"),ROUND(C80,2),IF(E80="","brak kursu",ROUND(C80*E80,2))))</f>
        <v/>
      </c>
      <c r="G80" s="8">
        <f>IF(OR(A80="",NOT(ISNUMBER(F80))),"",IF(NOT(ISNUMBER(A80)),"sprawdź datę",SUMIFS($F$5:$F$1004,$A$5:$A$1004,"&gt;="&amp;DATE(YEAR(A80),INT((MONTH(A80)-1)/3)*3+1,1),$A$5:$A$1004,"&lt;="&amp;A80)))</f>
        <v/>
      </c>
      <c r="H80" s="9">
        <f>IF(NOT(ISNUMBER(G80)),"",IFERROR(G80/VLOOKUP(YEAR(A80),Limity!$A$5:$C$14,3,FALSE),"brak limitu"))</f>
        <v/>
      </c>
      <c r="I80" s="10">
        <f>IF(ISNUMBER(H80),IF(H80&gt;1,"Limit przekroczony",IF(H80&gt;=1,"Limit wykorzystany (100%)",IF(H80&gt;=0.95,"Co najmniej 95% limitu",IF(H80&gt;=0.85,"Co najmniej 85% limitu",IF(H80&gt;=0.7,"Co najmniej 70% limitu","W limicie"))))),IF(F80="brak kursu","Wpisz kurs NBP w kolumnie E",IF(G80="sprawdź datę","Wpisz datę jako dzień, np. 2026-10-21",IF(H80="brak limitu","Wpisz płacę minimalną na ten rok w zakładce Limity",""))))</f>
        <v/>
      </c>
    </row>
    <row r="81">
      <c r="A81" s="5" t="n"/>
      <c r="C81" s="6" t="n"/>
      <c r="E81" s="7" t="n"/>
      <c r="F81" s="8">
        <f>IF(C81="","",IF(OR(D81="",D81="PLN"),ROUND(C81,2),IF(E81="","brak kursu",ROUND(C81*E81,2))))</f>
        <v/>
      </c>
      <c r="G81" s="8">
        <f>IF(OR(A81="",NOT(ISNUMBER(F81))),"",IF(NOT(ISNUMBER(A81)),"sprawdź datę",SUMIFS($F$5:$F$1004,$A$5:$A$1004,"&gt;="&amp;DATE(YEAR(A81),INT((MONTH(A81)-1)/3)*3+1,1),$A$5:$A$1004,"&lt;="&amp;A81)))</f>
        <v/>
      </c>
      <c r="H81" s="9">
        <f>IF(NOT(ISNUMBER(G81)),"",IFERROR(G81/VLOOKUP(YEAR(A81),Limity!$A$5:$C$14,3,FALSE),"brak limitu"))</f>
        <v/>
      </c>
      <c r="I81" s="10">
        <f>IF(ISNUMBER(H81),IF(H81&gt;1,"Limit przekroczony",IF(H81&gt;=1,"Limit wykorzystany (100%)",IF(H81&gt;=0.95,"Co najmniej 95% limitu",IF(H81&gt;=0.85,"Co najmniej 85% limitu",IF(H81&gt;=0.7,"Co najmniej 70% limitu","W limicie"))))),IF(F81="brak kursu","Wpisz kurs NBP w kolumnie E",IF(G81="sprawdź datę","Wpisz datę jako dzień, np. 2026-10-21",IF(H81="brak limitu","Wpisz płacę minimalną na ten rok w zakładce Limity",""))))</f>
        <v/>
      </c>
    </row>
    <row r="82">
      <c r="A82" s="5" t="n"/>
      <c r="C82" s="6" t="n"/>
      <c r="E82" s="7" t="n"/>
      <c r="F82" s="8">
        <f>IF(C82="","",IF(OR(D82="",D82="PLN"),ROUND(C82,2),IF(E82="","brak kursu",ROUND(C82*E82,2))))</f>
        <v/>
      </c>
      <c r="G82" s="8">
        <f>IF(OR(A82="",NOT(ISNUMBER(F82))),"",IF(NOT(ISNUMBER(A82)),"sprawdź datę",SUMIFS($F$5:$F$1004,$A$5:$A$1004,"&gt;="&amp;DATE(YEAR(A82),INT((MONTH(A82)-1)/3)*3+1,1),$A$5:$A$1004,"&lt;="&amp;A82)))</f>
        <v/>
      </c>
      <c r="H82" s="9">
        <f>IF(NOT(ISNUMBER(G82)),"",IFERROR(G82/VLOOKUP(YEAR(A82),Limity!$A$5:$C$14,3,FALSE),"brak limitu"))</f>
        <v/>
      </c>
      <c r="I82" s="10">
        <f>IF(ISNUMBER(H82),IF(H82&gt;1,"Limit przekroczony",IF(H82&gt;=1,"Limit wykorzystany (100%)",IF(H82&gt;=0.95,"Co najmniej 95% limitu",IF(H82&gt;=0.85,"Co najmniej 85% limitu",IF(H82&gt;=0.7,"Co najmniej 70% limitu","W limicie"))))),IF(F82="brak kursu","Wpisz kurs NBP w kolumnie E",IF(G82="sprawdź datę","Wpisz datę jako dzień, np. 2026-10-21",IF(H82="brak limitu","Wpisz płacę minimalną na ten rok w zakładce Limity",""))))</f>
        <v/>
      </c>
    </row>
    <row r="83">
      <c r="A83" s="5" t="n"/>
      <c r="C83" s="6" t="n"/>
      <c r="E83" s="7" t="n"/>
      <c r="F83" s="8">
        <f>IF(C83="","",IF(OR(D83="",D83="PLN"),ROUND(C83,2),IF(E83="","brak kursu",ROUND(C83*E83,2))))</f>
        <v/>
      </c>
      <c r="G83" s="8">
        <f>IF(OR(A83="",NOT(ISNUMBER(F83))),"",IF(NOT(ISNUMBER(A83)),"sprawdź datę",SUMIFS($F$5:$F$1004,$A$5:$A$1004,"&gt;="&amp;DATE(YEAR(A83),INT((MONTH(A83)-1)/3)*3+1,1),$A$5:$A$1004,"&lt;="&amp;A83)))</f>
        <v/>
      </c>
      <c r="H83" s="9">
        <f>IF(NOT(ISNUMBER(G83)),"",IFERROR(G83/VLOOKUP(YEAR(A83),Limity!$A$5:$C$14,3,FALSE),"brak limitu"))</f>
        <v/>
      </c>
      <c r="I83" s="10">
        <f>IF(ISNUMBER(H83),IF(H83&gt;1,"Limit przekroczony",IF(H83&gt;=1,"Limit wykorzystany (100%)",IF(H83&gt;=0.95,"Co najmniej 95% limitu",IF(H83&gt;=0.85,"Co najmniej 85% limitu",IF(H83&gt;=0.7,"Co najmniej 70% limitu","W limicie"))))),IF(F83="brak kursu","Wpisz kurs NBP w kolumnie E",IF(G83="sprawdź datę","Wpisz datę jako dzień, np. 2026-10-21",IF(H83="brak limitu","Wpisz płacę minimalną na ten rok w zakładce Limity",""))))</f>
        <v/>
      </c>
    </row>
    <row r="84">
      <c r="A84" s="5" t="n"/>
      <c r="C84" s="6" t="n"/>
      <c r="E84" s="7" t="n"/>
      <c r="F84" s="8">
        <f>IF(C84="","",IF(OR(D84="",D84="PLN"),ROUND(C84,2),IF(E84="","brak kursu",ROUND(C84*E84,2))))</f>
        <v/>
      </c>
      <c r="G84" s="8">
        <f>IF(OR(A84="",NOT(ISNUMBER(F84))),"",IF(NOT(ISNUMBER(A84)),"sprawdź datę",SUMIFS($F$5:$F$1004,$A$5:$A$1004,"&gt;="&amp;DATE(YEAR(A84),INT((MONTH(A84)-1)/3)*3+1,1),$A$5:$A$1004,"&lt;="&amp;A84)))</f>
        <v/>
      </c>
      <c r="H84" s="9">
        <f>IF(NOT(ISNUMBER(G84)),"",IFERROR(G84/VLOOKUP(YEAR(A84),Limity!$A$5:$C$14,3,FALSE),"brak limitu"))</f>
        <v/>
      </c>
      <c r="I84" s="10">
        <f>IF(ISNUMBER(H84),IF(H84&gt;1,"Limit przekroczony",IF(H84&gt;=1,"Limit wykorzystany (100%)",IF(H84&gt;=0.95,"Co najmniej 95% limitu",IF(H84&gt;=0.85,"Co najmniej 85% limitu",IF(H84&gt;=0.7,"Co najmniej 70% limitu","W limicie"))))),IF(F84="brak kursu","Wpisz kurs NBP w kolumnie E",IF(G84="sprawdź datę","Wpisz datę jako dzień, np. 2026-10-21",IF(H84="brak limitu","Wpisz płacę minimalną na ten rok w zakładce Limity",""))))</f>
        <v/>
      </c>
    </row>
    <row r="85">
      <c r="A85" s="5" t="n"/>
      <c r="C85" s="6" t="n"/>
      <c r="E85" s="7" t="n"/>
      <c r="F85" s="8">
        <f>IF(C85="","",IF(OR(D85="",D85="PLN"),ROUND(C85,2),IF(E85="","brak kursu",ROUND(C85*E85,2))))</f>
        <v/>
      </c>
      <c r="G85" s="8">
        <f>IF(OR(A85="",NOT(ISNUMBER(F85))),"",IF(NOT(ISNUMBER(A85)),"sprawdź datę",SUMIFS($F$5:$F$1004,$A$5:$A$1004,"&gt;="&amp;DATE(YEAR(A85),INT((MONTH(A85)-1)/3)*3+1,1),$A$5:$A$1004,"&lt;="&amp;A85)))</f>
        <v/>
      </c>
      <c r="H85" s="9">
        <f>IF(NOT(ISNUMBER(G85)),"",IFERROR(G85/VLOOKUP(YEAR(A85),Limity!$A$5:$C$14,3,FALSE),"brak limitu"))</f>
        <v/>
      </c>
      <c r="I85" s="10">
        <f>IF(ISNUMBER(H85),IF(H85&gt;1,"Limit przekroczony",IF(H85&gt;=1,"Limit wykorzystany (100%)",IF(H85&gt;=0.95,"Co najmniej 95% limitu",IF(H85&gt;=0.85,"Co najmniej 85% limitu",IF(H85&gt;=0.7,"Co najmniej 70% limitu","W limicie"))))),IF(F85="brak kursu","Wpisz kurs NBP w kolumnie E",IF(G85="sprawdź datę","Wpisz datę jako dzień, np. 2026-10-21",IF(H85="brak limitu","Wpisz płacę minimalną na ten rok w zakładce Limity",""))))</f>
        <v/>
      </c>
    </row>
    <row r="86">
      <c r="A86" s="5" t="n"/>
      <c r="C86" s="6" t="n"/>
      <c r="E86" s="7" t="n"/>
      <c r="F86" s="8">
        <f>IF(C86="","",IF(OR(D86="",D86="PLN"),ROUND(C86,2),IF(E86="","brak kursu",ROUND(C86*E86,2))))</f>
        <v/>
      </c>
      <c r="G86" s="8">
        <f>IF(OR(A86="",NOT(ISNUMBER(F86))),"",IF(NOT(ISNUMBER(A86)),"sprawdź datę",SUMIFS($F$5:$F$1004,$A$5:$A$1004,"&gt;="&amp;DATE(YEAR(A86),INT((MONTH(A86)-1)/3)*3+1,1),$A$5:$A$1004,"&lt;="&amp;A86)))</f>
        <v/>
      </c>
      <c r="H86" s="9">
        <f>IF(NOT(ISNUMBER(G86)),"",IFERROR(G86/VLOOKUP(YEAR(A86),Limity!$A$5:$C$14,3,FALSE),"brak limitu"))</f>
        <v/>
      </c>
      <c r="I86" s="10">
        <f>IF(ISNUMBER(H86),IF(H86&gt;1,"Limit przekroczony",IF(H86&gt;=1,"Limit wykorzystany (100%)",IF(H86&gt;=0.95,"Co najmniej 95% limitu",IF(H86&gt;=0.85,"Co najmniej 85% limitu",IF(H86&gt;=0.7,"Co najmniej 70% limitu","W limicie"))))),IF(F86="brak kursu","Wpisz kurs NBP w kolumnie E",IF(G86="sprawdź datę","Wpisz datę jako dzień, np. 2026-10-21",IF(H86="brak limitu","Wpisz płacę minimalną na ten rok w zakładce Limity",""))))</f>
        <v/>
      </c>
    </row>
    <row r="87">
      <c r="A87" s="5" t="n"/>
      <c r="C87" s="6" t="n"/>
      <c r="E87" s="7" t="n"/>
      <c r="F87" s="8">
        <f>IF(C87="","",IF(OR(D87="",D87="PLN"),ROUND(C87,2),IF(E87="","brak kursu",ROUND(C87*E87,2))))</f>
        <v/>
      </c>
      <c r="G87" s="8">
        <f>IF(OR(A87="",NOT(ISNUMBER(F87))),"",IF(NOT(ISNUMBER(A87)),"sprawdź datę",SUMIFS($F$5:$F$1004,$A$5:$A$1004,"&gt;="&amp;DATE(YEAR(A87),INT((MONTH(A87)-1)/3)*3+1,1),$A$5:$A$1004,"&lt;="&amp;A87)))</f>
        <v/>
      </c>
      <c r="H87" s="9">
        <f>IF(NOT(ISNUMBER(G87)),"",IFERROR(G87/VLOOKUP(YEAR(A87),Limity!$A$5:$C$14,3,FALSE),"brak limitu"))</f>
        <v/>
      </c>
      <c r="I87" s="10">
        <f>IF(ISNUMBER(H87),IF(H87&gt;1,"Limit przekroczony",IF(H87&gt;=1,"Limit wykorzystany (100%)",IF(H87&gt;=0.95,"Co najmniej 95% limitu",IF(H87&gt;=0.85,"Co najmniej 85% limitu",IF(H87&gt;=0.7,"Co najmniej 70% limitu","W limicie"))))),IF(F87="brak kursu","Wpisz kurs NBP w kolumnie E",IF(G87="sprawdź datę","Wpisz datę jako dzień, np. 2026-10-21",IF(H87="brak limitu","Wpisz płacę minimalną na ten rok w zakładce Limity",""))))</f>
        <v/>
      </c>
    </row>
    <row r="88">
      <c r="A88" s="5" t="n"/>
      <c r="C88" s="6" t="n"/>
      <c r="E88" s="7" t="n"/>
      <c r="F88" s="8">
        <f>IF(C88="","",IF(OR(D88="",D88="PLN"),ROUND(C88,2),IF(E88="","brak kursu",ROUND(C88*E88,2))))</f>
        <v/>
      </c>
      <c r="G88" s="8">
        <f>IF(OR(A88="",NOT(ISNUMBER(F88))),"",IF(NOT(ISNUMBER(A88)),"sprawdź datę",SUMIFS($F$5:$F$1004,$A$5:$A$1004,"&gt;="&amp;DATE(YEAR(A88),INT((MONTH(A88)-1)/3)*3+1,1),$A$5:$A$1004,"&lt;="&amp;A88)))</f>
        <v/>
      </c>
      <c r="H88" s="9">
        <f>IF(NOT(ISNUMBER(G88)),"",IFERROR(G88/VLOOKUP(YEAR(A88),Limity!$A$5:$C$14,3,FALSE),"brak limitu"))</f>
        <v/>
      </c>
      <c r="I88" s="10">
        <f>IF(ISNUMBER(H88),IF(H88&gt;1,"Limit przekroczony",IF(H88&gt;=1,"Limit wykorzystany (100%)",IF(H88&gt;=0.95,"Co najmniej 95% limitu",IF(H88&gt;=0.85,"Co najmniej 85% limitu",IF(H88&gt;=0.7,"Co najmniej 70% limitu","W limicie"))))),IF(F88="brak kursu","Wpisz kurs NBP w kolumnie E",IF(G88="sprawdź datę","Wpisz datę jako dzień, np. 2026-10-21",IF(H88="brak limitu","Wpisz płacę minimalną na ten rok w zakładce Limity",""))))</f>
        <v/>
      </c>
    </row>
    <row r="89">
      <c r="A89" s="5" t="n"/>
      <c r="C89" s="6" t="n"/>
      <c r="E89" s="7" t="n"/>
      <c r="F89" s="8">
        <f>IF(C89="","",IF(OR(D89="",D89="PLN"),ROUND(C89,2),IF(E89="","brak kursu",ROUND(C89*E89,2))))</f>
        <v/>
      </c>
      <c r="G89" s="8">
        <f>IF(OR(A89="",NOT(ISNUMBER(F89))),"",IF(NOT(ISNUMBER(A89)),"sprawdź datę",SUMIFS($F$5:$F$1004,$A$5:$A$1004,"&gt;="&amp;DATE(YEAR(A89),INT((MONTH(A89)-1)/3)*3+1,1),$A$5:$A$1004,"&lt;="&amp;A89)))</f>
        <v/>
      </c>
      <c r="H89" s="9">
        <f>IF(NOT(ISNUMBER(G89)),"",IFERROR(G89/VLOOKUP(YEAR(A89),Limity!$A$5:$C$14,3,FALSE),"brak limitu"))</f>
        <v/>
      </c>
      <c r="I89" s="10">
        <f>IF(ISNUMBER(H89),IF(H89&gt;1,"Limit przekroczony",IF(H89&gt;=1,"Limit wykorzystany (100%)",IF(H89&gt;=0.95,"Co najmniej 95% limitu",IF(H89&gt;=0.85,"Co najmniej 85% limitu",IF(H89&gt;=0.7,"Co najmniej 70% limitu","W limicie"))))),IF(F89="brak kursu","Wpisz kurs NBP w kolumnie E",IF(G89="sprawdź datę","Wpisz datę jako dzień, np. 2026-10-21",IF(H89="brak limitu","Wpisz płacę minimalną na ten rok w zakładce Limity",""))))</f>
        <v/>
      </c>
    </row>
    <row r="90">
      <c r="A90" s="5" t="n"/>
      <c r="C90" s="6" t="n"/>
      <c r="E90" s="7" t="n"/>
      <c r="F90" s="8">
        <f>IF(C90="","",IF(OR(D90="",D90="PLN"),ROUND(C90,2),IF(E90="","brak kursu",ROUND(C90*E90,2))))</f>
        <v/>
      </c>
      <c r="G90" s="8">
        <f>IF(OR(A90="",NOT(ISNUMBER(F90))),"",IF(NOT(ISNUMBER(A90)),"sprawdź datę",SUMIFS($F$5:$F$1004,$A$5:$A$1004,"&gt;="&amp;DATE(YEAR(A90),INT((MONTH(A90)-1)/3)*3+1,1),$A$5:$A$1004,"&lt;="&amp;A90)))</f>
        <v/>
      </c>
      <c r="H90" s="9">
        <f>IF(NOT(ISNUMBER(G90)),"",IFERROR(G90/VLOOKUP(YEAR(A90),Limity!$A$5:$C$14,3,FALSE),"brak limitu"))</f>
        <v/>
      </c>
      <c r="I90" s="10">
        <f>IF(ISNUMBER(H90),IF(H90&gt;1,"Limit przekroczony",IF(H90&gt;=1,"Limit wykorzystany (100%)",IF(H90&gt;=0.95,"Co najmniej 95% limitu",IF(H90&gt;=0.85,"Co najmniej 85% limitu",IF(H90&gt;=0.7,"Co najmniej 70% limitu","W limicie"))))),IF(F90="brak kursu","Wpisz kurs NBP w kolumnie E",IF(G90="sprawdź datę","Wpisz datę jako dzień, np. 2026-10-21",IF(H90="brak limitu","Wpisz płacę minimalną na ten rok w zakładce Limity",""))))</f>
        <v/>
      </c>
    </row>
    <row r="91">
      <c r="A91" s="5" t="n"/>
      <c r="C91" s="6" t="n"/>
      <c r="E91" s="7" t="n"/>
      <c r="F91" s="8">
        <f>IF(C91="","",IF(OR(D91="",D91="PLN"),ROUND(C91,2),IF(E91="","brak kursu",ROUND(C91*E91,2))))</f>
        <v/>
      </c>
      <c r="G91" s="8">
        <f>IF(OR(A91="",NOT(ISNUMBER(F91))),"",IF(NOT(ISNUMBER(A91)),"sprawdź datę",SUMIFS($F$5:$F$1004,$A$5:$A$1004,"&gt;="&amp;DATE(YEAR(A91),INT((MONTH(A91)-1)/3)*3+1,1),$A$5:$A$1004,"&lt;="&amp;A91)))</f>
        <v/>
      </c>
      <c r="H91" s="9">
        <f>IF(NOT(ISNUMBER(G91)),"",IFERROR(G91/VLOOKUP(YEAR(A91),Limity!$A$5:$C$14,3,FALSE),"brak limitu"))</f>
        <v/>
      </c>
      <c r="I91" s="10">
        <f>IF(ISNUMBER(H91),IF(H91&gt;1,"Limit przekroczony",IF(H91&gt;=1,"Limit wykorzystany (100%)",IF(H91&gt;=0.95,"Co najmniej 95% limitu",IF(H91&gt;=0.85,"Co najmniej 85% limitu",IF(H91&gt;=0.7,"Co najmniej 70% limitu","W limicie"))))),IF(F91="brak kursu","Wpisz kurs NBP w kolumnie E",IF(G91="sprawdź datę","Wpisz datę jako dzień, np. 2026-10-21",IF(H91="brak limitu","Wpisz płacę minimalną na ten rok w zakładce Limity",""))))</f>
        <v/>
      </c>
    </row>
    <row r="92">
      <c r="A92" s="5" t="n"/>
      <c r="C92" s="6" t="n"/>
      <c r="E92" s="7" t="n"/>
      <c r="F92" s="8">
        <f>IF(C92="","",IF(OR(D92="",D92="PLN"),ROUND(C92,2),IF(E92="","brak kursu",ROUND(C92*E92,2))))</f>
        <v/>
      </c>
      <c r="G92" s="8">
        <f>IF(OR(A92="",NOT(ISNUMBER(F92))),"",IF(NOT(ISNUMBER(A92)),"sprawdź datę",SUMIFS($F$5:$F$1004,$A$5:$A$1004,"&gt;="&amp;DATE(YEAR(A92),INT((MONTH(A92)-1)/3)*3+1,1),$A$5:$A$1004,"&lt;="&amp;A92)))</f>
        <v/>
      </c>
      <c r="H92" s="9">
        <f>IF(NOT(ISNUMBER(G92)),"",IFERROR(G92/VLOOKUP(YEAR(A92),Limity!$A$5:$C$14,3,FALSE),"brak limitu"))</f>
        <v/>
      </c>
      <c r="I92" s="10">
        <f>IF(ISNUMBER(H92),IF(H92&gt;1,"Limit przekroczony",IF(H92&gt;=1,"Limit wykorzystany (100%)",IF(H92&gt;=0.95,"Co najmniej 95% limitu",IF(H92&gt;=0.85,"Co najmniej 85% limitu",IF(H92&gt;=0.7,"Co najmniej 70% limitu","W limicie"))))),IF(F92="brak kursu","Wpisz kurs NBP w kolumnie E",IF(G92="sprawdź datę","Wpisz datę jako dzień, np. 2026-10-21",IF(H92="brak limitu","Wpisz płacę minimalną na ten rok w zakładce Limity",""))))</f>
        <v/>
      </c>
    </row>
    <row r="93">
      <c r="A93" s="5" t="n"/>
      <c r="C93" s="6" t="n"/>
      <c r="E93" s="7" t="n"/>
      <c r="F93" s="8">
        <f>IF(C93="","",IF(OR(D93="",D93="PLN"),ROUND(C93,2),IF(E93="","brak kursu",ROUND(C93*E93,2))))</f>
        <v/>
      </c>
      <c r="G93" s="8">
        <f>IF(OR(A93="",NOT(ISNUMBER(F93))),"",IF(NOT(ISNUMBER(A93)),"sprawdź datę",SUMIFS($F$5:$F$1004,$A$5:$A$1004,"&gt;="&amp;DATE(YEAR(A93),INT((MONTH(A93)-1)/3)*3+1,1),$A$5:$A$1004,"&lt;="&amp;A93)))</f>
        <v/>
      </c>
      <c r="H93" s="9">
        <f>IF(NOT(ISNUMBER(G93)),"",IFERROR(G93/VLOOKUP(YEAR(A93),Limity!$A$5:$C$14,3,FALSE),"brak limitu"))</f>
        <v/>
      </c>
      <c r="I93" s="10">
        <f>IF(ISNUMBER(H93),IF(H93&gt;1,"Limit przekroczony",IF(H93&gt;=1,"Limit wykorzystany (100%)",IF(H93&gt;=0.95,"Co najmniej 95% limitu",IF(H93&gt;=0.85,"Co najmniej 85% limitu",IF(H93&gt;=0.7,"Co najmniej 70% limitu","W limicie"))))),IF(F93="brak kursu","Wpisz kurs NBP w kolumnie E",IF(G93="sprawdź datę","Wpisz datę jako dzień, np. 2026-10-21",IF(H93="brak limitu","Wpisz płacę minimalną na ten rok w zakładce Limity",""))))</f>
        <v/>
      </c>
    </row>
    <row r="94">
      <c r="A94" s="5" t="n"/>
      <c r="C94" s="6" t="n"/>
      <c r="E94" s="7" t="n"/>
      <c r="F94" s="8">
        <f>IF(C94="","",IF(OR(D94="",D94="PLN"),ROUND(C94,2),IF(E94="","brak kursu",ROUND(C94*E94,2))))</f>
        <v/>
      </c>
      <c r="G94" s="8">
        <f>IF(OR(A94="",NOT(ISNUMBER(F94))),"",IF(NOT(ISNUMBER(A94)),"sprawdź datę",SUMIFS($F$5:$F$1004,$A$5:$A$1004,"&gt;="&amp;DATE(YEAR(A94),INT((MONTH(A94)-1)/3)*3+1,1),$A$5:$A$1004,"&lt;="&amp;A94)))</f>
        <v/>
      </c>
      <c r="H94" s="9">
        <f>IF(NOT(ISNUMBER(G94)),"",IFERROR(G94/VLOOKUP(YEAR(A94),Limity!$A$5:$C$14,3,FALSE),"brak limitu"))</f>
        <v/>
      </c>
      <c r="I94" s="10">
        <f>IF(ISNUMBER(H94),IF(H94&gt;1,"Limit przekroczony",IF(H94&gt;=1,"Limit wykorzystany (100%)",IF(H94&gt;=0.95,"Co najmniej 95% limitu",IF(H94&gt;=0.85,"Co najmniej 85% limitu",IF(H94&gt;=0.7,"Co najmniej 70% limitu","W limicie"))))),IF(F94="brak kursu","Wpisz kurs NBP w kolumnie E",IF(G94="sprawdź datę","Wpisz datę jako dzień, np. 2026-10-21",IF(H94="brak limitu","Wpisz płacę minimalną na ten rok w zakładce Limity",""))))</f>
        <v/>
      </c>
    </row>
    <row r="95">
      <c r="A95" s="5" t="n"/>
      <c r="C95" s="6" t="n"/>
      <c r="E95" s="7" t="n"/>
      <c r="F95" s="8">
        <f>IF(C95="","",IF(OR(D95="",D95="PLN"),ROUND(C95,2),IF(E95="","brak kursu",ROUND(C95*E95,2))))</f>
        <v/>
      </c>
      <c r="G95" s="8">
        <f>IF(OR(A95="",NOT(ISNUMBER(F95))),"",IF(NOT(ISNUMBER(A95)),"sprawdź datę",SUMIFS($F$5:$F$1004,$A$5:$A$1004,"&gt;="&amp;DATE(YEAR(A95),INT((MONTH(A95)-1)/3)*3+1,1),$A$5:$A$1004,"&lt;="&amp;A95)))</f>
        <v/>
      </c>
      <c r="H95" s="9">
        <f>IF(NOT(ISNUMBER(G95)),"",IFERROR(G95/VLOOKUP(YEAR(A95),Limity!$A$5:$C$14,3,FALSE),"brak limitu"))</f>
        <v/>
      </c>
      <c r="I95" s="10">
        <f>IF(ISNUMBER(H95),IF(H95&gt;1,"Limit przekroczony",IF(H95&gt;=1,"Limit wykorzystany (100%)",IF(H95&gt;=0.95,"Co najmniej 95% limitu",IF(H95&gt;=0.85,"Co najmniej 85% limitu",IF(H95&gt;=0.7,"Co najmniej 70% limitu","W limicie"))))),IF(F95="brak kursu","Wpisz kurs NBP w kolumnie E",IF(G95="sprawdź datę","Wpisz datę jako dzień, np. 2026-10-21",IF(H95="brak limitu","Wpisz płacę minimalną na ten rok w zakładce Limity",""))))</f>
        <v/>
      </c>
    </row>
    <row r="96">
      <c r="A96" s="5" t="n"/>
      <c r="C96" s="6" t="n"/>
      <c r="E96" s="7" t="n"/>
      <c r="F96" s="8">
        <f>IF(C96="","",IF(OR(D96="",D96="PLN"),ROUND(C96,2),IF(E96="","brak kursu",ROUND(C96*E96,2))))</f>
        <v/>
      </c>
      <c r="G96" s="8">
        <f>IF(OR(A96="",NOT(ISNUMBER(F96))),"",IF(NOT(ISNUMBER(A96)),"sprawdź datę",SUMIFS($F$5:$F$1004,$A$5:$A$1004,"&gt;="&amp;DATE(YEAR(A96),INT((MONTH(A96)-1)/3)*3+1,1),$A$5:$A$1004,"&lt;="&amp;A96)))</f>
        <v/>
      </c>
      <c r="H96" s="9">
        <f>IF(NOT(ISNUMBER(G96)),"",IFERROR(G96/VLOOKUP(YEAR(A96),Limity!$A$5:$C$14,3,FALSE),"brak limitu"))</f>
        <v/>
      </c>
      <c r="I96" s="10">
        <f>IF(ISNUMBER(H96),IF(H96&gt;1,"Limit przekroczony",IF(H96&gt;=1,"Limit wykorzystany (100%)",IF(H96&gt;=0.95,"Co najmniej 95% limitu",IF(H96&gt;=0.85,"Co najmniej 85% limitu",IF(H96&gt;=0.7,"Co najmniej 70% limitu","W limicie"))))),IF(F96="brak kursu","Wpisz kurs NBP w kolumnie E",IF(G96="sprawdź datę","Wpisz datę jako dzień, np. 2026-10-21",IF(H96="brak limitu","Wpisz płacę minimalną na ten rok w zakładce Limity",""))))</f>
        <v/>
      </c>
    </row>
    <row r="97">
      <c r="A97" s="5" t="n"/>
      <c r="C97" s="6" t="n"/>
      <c r="E97" s="7" t="n"/>
      <c r="F97" s="8">
        <f>IF(C97="","",IF(OR(D97="",D97="PLN"),ROUND(C97,2),IF(E97="","brak kursu",ROUND(C97*E97,2))))</f>
        <v/>
      </c>
      <c r="G97" s="8">
        <f>IF(OR(A97="",NOT(ISNUMBER(F97))),"",IF(NOT(ISNUMBER(A97)),"sprawdź datę",SUMIFS($F$5:$F$1004,$A$5:$A$1004,"&gt;="&amp;DATE(YEAR(A97),INT((MONTH(A97)-1)/3)*3+1,1),$A$5:$A$1004,"&lt;="&amp;A97)))</f>
        <v/>
      </c>
      <c r="H97" s="9">
        <f>IF(NOT(ISNUMBER(G97)),"",IFERROR(G97/VLOOKUP(YEAR(A97),Limity!$A$5:$C$14,3,FALSE),"brak limitu"))</f>
        <v/>
      </c>
      <c r="I97" s="10">
        <f>IF(ISNUMBER(H97),IF(H97&gt;1,"Limit przekroczony",IF(H97&gt;=1,"Limit wykorzystany (100%)",IF(H97&gt;=0.95,"Co najmniej 95% limitu",IF(H97&gt;=0.85,"Co najmniej 85% limitu",IF(H97&gt;=0.7,"Co najmniej 70% limitu","W limicie"))))),IF(F97="brak kursu","Wpisz kurs NBP w kolumnie E",IF(G97="sprawdź datę","Wpisz datę jako dzień, np. 2026-10-21",IF(H97="brak limitu","Wpisz płacę minimalną na ten rok w zakładce Limity",""))))</f>
        <v/>
      </c>
    </row>
    <row r="98">
      <c r="A98" s="5" t="n"/>
      <c r="C98" s="6" t="n"/>
      <c r="E98" s="7" t="n"/>
      <c r="F98" s="8">
        <f>IF(C98="","",IF(OR(D98="",D98="PLN"),ROUND(C98,2),IF(E98="","brak kursu",ROUND(C98*E98,2))))</f>
        <v/>
      </c>
      <c r="G98" s="8">
        <f>IF(OR(A98="",NOT(ISNUMBER(F98))),"",IF(NOT(ISNUMBER(A98)),"sprawdź datę",SUMIFS($F$5:$F$1004,$A$5:$A$1004,"&gt;="&amp;DATE(YEAR(A98),INT((MONTH(A98)-1)/3)*3+1,1),$A$5:$A$1004,"&lt;="&amp;A98)))</f>
        <v/>
      </c>
      <c r="H98" s="9">
        <f>IF(NOT(ISNUMBER(G98)),"",IFERROR(G98/VLOOKUP(YEAR(A98),Limity!$A$5:$C$14,3,FALSE),"brak limitu"))</f>
        <v/>
      </c>
      <c r="I98" s="10">
        <f>IF(ISNUMBER(H98),IF(H98&gt;1,"Limit przekroczony",IF(H98&gt;=1,"Limit wykorzystany (100%)",IF(H98&gt;=0.95,"Co najmniej 95% limitu",IF(H98&gt;=0.85,"Co najmniej 85% limitu",IF(H98&gt;=0.7,"Co najmniej 70% limitu","W limicie"))))),IF(F98="brak kursu","Wpisz kurs NBP w kolumnie E",IF(G98="sprawdź datę","Wpisz datę jako dzień, np. 2026-10-21",IF(H98="brak limitu","Wpisz płacę minimalną na ten rok w zakładce Limity",""))))</f>
        <v/>
      </c>
    </row>
    <row r="99">
      <c r="A99" s="5" t="n"/>
      <c r="C99" s="6" t="n"/>
      <c r="E99" s="7" t="n"/>
      <c r="F99" s="8">
        <f>IF(C99="","",IF(OR(D99="",D99="PLN"),ROUND(C99,2),IF(E99="","brak kursu",ROUND(C99*E99,2))))</f>
        <v/>
      </c>
      <c r="G99" s="8">
        <f>IF(OR(A99="",NOT(ISNUMBER(F99))),"",IF(NOT(ISNUMBER(A99)),"sprawdź datę",SUMIFS($F$5:$F$1004,$A$5:$A$1004,"&gt;="&amp;DATE(YEAR(A99),INT((MONTH(A99)-1)/3)*3+1,1),$A$5:$A$1004,"&lt;="&amp;A99)))</f>
        <v/>
      </c>
      <c r="H99" s="9">
        <f>IF(NOT(ISNUMBER(G99)),"",IFERROR(G99/VLOOKUP(YEAR(A99),Limity!$A$5:$C$14,3,FALSE),"brak limitu"))</f>
        <v/>
      </c>
      <c r="I99" s="10">
        <f>IF(ISNUMBER(H99),IF(H99&gt;1,"Limit przekroczony",IF(H99&gt;=1,"Limit wykorzystany (100%)",IF(H99&gt;=0.95,"Co najmniej 95% limitu",IF(H99&gt;=0.85,"Co najmniej 85% limitu",IF(H99&gt;=0.7,"Co najmniej 70% limitu","W limicie"))))),IF(F99="brak kursu","Wpisz kurs NBP w kolumnie E",IF(G99="sprawdź datę","Wpisz datę jako dzień, np. 2026-10-21",IF(H99="brak limitu","Wpisz płacę minimalną na ten rok w zakładce Limity",""))))</f>
        <v/>
      </c>
    </row>
    <row r="100">
      <c r="A100" s="5" t="n"/>
      <c r="C100" s="6" t="n"/>
      <c r="E100" s="7" t="n"/>
      <c r="F100" s="8">
        <f>IF(C100="","",IF(OR(D100="",D100="PLN"),ROUND(C100,2),IF(E100="","brak kursu",ROUND(C100*E100,2))))</f>
        <v/>
      </c>
      <c r="G100" s="8">
        <f>IF(OR(A100="",NOT(ISNUMBER(F100))),"",IF(NOT(ISNUMBER(A100)),"sprawdź datę",SUMIFS($F$5:$F$1004,$A$5:$A$1004,"&gt;="&amp;DATE(YEAR(A100),INT((MONTH(A100)-1)/3)*3+1,1),$A$5:$A$1004,"&lt;="&amp;A100)))</f>
        <v/>
      </c>
      <c r="H100" s="9">
        <f>IF(NOT(ISNUMBER(G100)),"",IFERROR(G100/VLOOKUP(YEAR(A100),Limity!$A$5:$C$14,3,FALSE),"brak limitu"))</f>
        <v/>
      </c>
      <c r="I100" s="10">
        <f>IF(ISNUMBER(H100),IF(H100&gt;1,"Limit przekroczony",IF(H100&gt;=1,"Limit wykorzystany (100%)",IF(H100&gt;=0.95,"Co najmniej 95% limitu",IF(H100&gt;=0.85,"Co najmniej 85% limitu",IF(H100&gt;=0.7,"Co najmniej 70% limitu","W limicie"))))),IF(F100="brak kursu","Wpisz kurs NBP w kolumnie E",IF(G100="sprawdź datę","Wpisz datę jako dzień, np. 2026-10-21",IF(H100="brak limitu","Wpisz płacę minimalną na ten rok w zakładce Limity",""))))</f>
        <v/>
      </c>
    </row>
    <row r="101">
      <c r="A101" s="5" t="n"/>
      <c r="C101" s="6" t="n"/>
      <c r="E101" s="7" t="n"/>
      <c r="F101" s="8">
        <f>IF(C101="","",IF(OR(D101="",D101="PLN"),ROUND(C101,2),IF(E101="","brak kursu",ROUND(C101*E101,2))))</f>
        <v/>
      </c>
      <c r="G101" s="8">
        <f>IF(OR(A101="",NOT(ISNUMBER(F101))),"",IF(NOT(ISNUMBER(A101)),"sprawdź datę",SUMIFS($F$5:$F$1004,$A$5:$A$1004,"&gt;="&amp;DATE(YEAR(A101),INT((MONTH(A101)-1)/3)*3+1,1),$A$5:$A$1004,"&lt;="&amp;A101)))</f>
        <v/>
      </c>
      <c r="H101" s="9">
        <f>IF(NOT(ISNUMBER(G101)),"",IFERROR(G101/VLOOKUP(YEAR(A101),Limity!$A$5:$C$14,3,FALSE),"brak limitu"))</f>
        <v/>
      </c>
      <c r="I101" s="10">
        <f>IF(ISNUMBER(H101),IF(H101&gt;1,"Limit przekroczony",IF(H101&gt;=1,"Limit wykorzystany (100%)",IF(H101&gt;=0.95,"Co najmniej 95% limitu",IF(H101&gt;=0.85,"Co najmniej 85% limitu",IF(H101&gt;=0.7,"Co najmniej 70% limitu","W limicie"))))),IF(F101="brak kursu","Wpisz kurs NBP w kolumnie E",IF(G101="sprawdź datę","Wpisz datę jako dzień, np. 2026-10-21",IF(H101="brak limitu","Wpisz płacę minimalną na ten rok w zakładce Limity",""))))</f>
        <v/>
      </c>
    </row>
    <row r="102">
      <c r="A102" s="5" t="n"/>
      <c r="C102" s="6" t="n"/>
      <c r="E102" s="7" t="n"/>
      <c r="F102" s="8">
        <f>IF(C102="","",IF(OR(D102="",D102="PLN"),ROUND(C102,2),IF(E102="","brak kursu",ROUND(C102*E102,2))))</f>
        <v/>
      </c>
      <c r="G102" s="8">
        <f>IF(OR(A102="",NOT(ISNUMBER(F102))),"",IF(NOT(ISNUMBER(A102)),"sprawdź datę",SUMIFS($F$5:$F$1004,$A$5:$A$1004,"&gt;="&amp;DATE(YEAR(A102),INT((MONTH(A102)-1)/3)*3+1,1),$A$5:$A$1004,"&lt;="&amp;A102)))</f>
        <v/>
      </c>
      <c r="H102" s="9">
        <f>IF(NOT(ISNUMBER(G102)),"",IFERROR(G102/VLOOKUP(YEAR(A102),Limity!$A$5:$C$14,3,FALSE),"brak limitu"))</f>
        <v/>
      </c>
      <c r="I102" s="10">
        <f>IF(ISNUMBER(H102),IF(H102&gt;1,"Limit przekroczony",IF(H102&gt;=1,"Limit wykorzystany (100%)",IF(H102&gt;=0.95,"Co najmniej 95% limitu",IF(H102&gt;=0.85,"Co najmniej 85% limitu",IF(H102&gt;=0.7,"Co najmniej 70% limitu","W limicie"))))),IF(F102="brak kursu","Wpisz kurs NBP w kolumnie E",IF(G102="sprawdź datę","Wpisz datę jako dzień, np. 2026-10-21",IF(H102="brak limitu","Wpisz płacę minimalną na ten rok w zakładce Limity",""))))</f>
        <v/>
      </c>
    </row>
    <row r="103">
      <c r="A103" s="5" t="n"/>
      <c r="C103" s="6" t="n"/>
      <c r="E103" s="7" t="n"/>
      <c r="F103" s="8">
        <f>IF(C103="","",IF(OR(D103="",D103="PLN"),ROUND(C103,2),IF(E103="","brak kursu",ROUND(C103*E103,2))))</f>
        <v/>
      </c>
      <c r="G103" s="8">
        <f>IF(OR(A103="",NOT(ISNUMBER(F103))),"",IF(NOT(ISNUMBER(A103)),"sprawdź datę",SUMIFS($F$5:$F$1004,$A$5:$A$1004,"&gt;="&amp;DATE(YEAR(A103),INT((MONTH(A103)-1)/3)*3+1,1),$A$5:$A$1004,"&lt;="&amp;A103)))</f>
        <v/>
      </c>
      <c r="H103" s="9">
        <f>IF(NOT(ISNUMBER(G103)),"",IFERROR(G103/VLOOKUP(YEAR(A103),Limity!$A$5:$C$14,3,FALSE),"brak limitu"))</f>
        <v/>
      </c>
      <c r="I103" s="10">
        <f>IF(ISNUMBER(H103),IF(H103&gt;1,"Limit przekroczony",IF(H103&gt;=1,"Limit wykorzystany (100%)",IF(H103&gt;=0.95,"Co najmniej 95% limitu",IF(H103&gt;=0.85,"Co najmniej 85% limitu",IF(H103&gt;=0.7,"Co najmniej 70% limitu","W limicie"))))),IF(F103="brak kursu","Wpisz kurs NBP w kolumnie E",IF(G103="sprawdź datę","Wpisz datę jako dzień, np. 2026-10-21",IF(H103="brak limitu","Wpisz płacę minimalną na ten rok w zakładce Limity",""))))</f>
        <v/>
      </c>
    </row>
    <row r="104">
      <c r="A104" s="5" t="n"/>
      <c r="C104" s="6" t="n"/>
      <c r="E104" s="7" t="n"/>
      <c r="F104" s="8">
        <f>IF(C104="","",IF(OR(D104="",D104="PLN"),ROUND(C104,2),IF(E104="","brak kursu",ROUND(C104*E104,2))))</f>
        <v/>
      </c>
      <c r="G104" s="8">
        <f>IF(OR(A104="",NOT(ISNUMBER(F104))),"",IF(NOT(ISNUMBER(A104)),"sprawdź datę",SUMIFS($F$5:$F$1004,$A$5:$A$1004,"&gt;="&amp;DATE(YEAR(A104),INT((MONTH(A104)-1)/3)*3+1,1),$A$5:$A$1004,"&lt;="&amp;A104)))</f>
        <v/>
      </c>
      <c r="H104" s="9">
        <f>IF(NOT(ISNUMBER(G104)),"",IFERROR(G104/VLOOKUP(YEAR(A104),Limity!$A$5:$C$14,3,FALSE),"brak limitu"))</f>
        <v/>
      </c>
      <c r="I104" s="10">
        <f>IF(ISNUMBER(H104),IF(H104&gt;1,"Limit przekroczony",IF(H104&gt;=1,"Limit wykorzystany (100%)",IF(H104&gt;=0.95,"Co najmniej 95% limitu",IF(H104&gt;=0.85,"Co najmniej 85% limitu",IF(H104&gt;=0.7,"Co najmniej 70% limitu","W limicie"))))),IF(F104="brak kursu","Wpisz kurs NBP w kolumnie E",IF(G104="sprawdź datę","Wpisz datę jako dzień, np. 2026-10-21",IF(H104="brak limitu","Wpisz płacę minimalną na ten rok w zakładce Limity",""))))</f>
        <v/>
      </c>
    </row>
    <row r="105">
      <c r="A105" s="5" t="n"/>
      <c r="C105" s="6" t="n"/>
      <c r="E105" s="7" t="n"/>
      <c r="F105" s="8">
        <f>IF(C105="","",IF(OR(D105="",D105="PLN"),ROUND(C105,2),IF(E105="","brak kursu",ROUND(C105*E105,2))))</f>
        <v/>
      </c>
      <c r="G105" s="8">
        <f>IF(OR(A105="",NOT(ISNUMBER(F105))),"",IF(NOT(ISNUMBER(A105)),"sprawdź datę",SUMIFS($F$5:$F$1004,$A$5:$A$1004,"&gt;="&amp;DATE(YEAR(A105),INT((MONTH(A105)-1)/3)*3+1,1),$A$5:$A$1004,"&lt;="&amp;A105)))</f>
        <v/>
      </c>
      <c r="H105" s="9">
        <f>IF(NOT(ISNUMBER(G105)),"",IFERROR(G105/VLOOKUP(YEAR(A105),Limity!$A$5:$C$14,3,FALSE),"brak limitu"))</f>
        <v/>
      </c>
      <c r="I105" s="10">
        <f>IF(ISNUMBER(H105),IF(H105&gt;1,"Limit przekroczony",IF(H105&gt;=1,"Limit wykorzystany (100%)",IF(H105&gt;=0.95,"Co najmniej 95% limitu",IF(H105&gt;=0.85,"Co najmniej 85% limitu",IF(H105&gt;=0.7,"Co najmniej 70% limitu","W limicie"))))),IF(F105="brak kursu","Wpisz kurs NBP w kolumnie E",IF(G105="sprawdź datę","Wpisz datę jako dzień, np. 2026-10-21",IF(H105="brak limitu","Wpisz płacę minimalną na ten rok w zakładce Limity",""))))</f>
        <v/>
      </c>
    </row>
    <row r="106">
      <c r="A106" s="5" t="n"/>
      <c r="C106" s="6" t="n"/>
      <c r="E106" s="7" t="n"/>
      <c r="F106" s="8">
        <f>IF(C106="","",IF(OR(D106="",D106="PLN"),ROUND(C106,2),IF(E106="","brak kursu",ROUND(C106*E106,2))))</f>
        <v/>
      </c>
      <c r="G106" s="8">
        <f>IF(OR(A106="",NOT(ISNUMBER(F106))),"",IF(NOT(ISNUMBER(A106)),"sprawdź datę",SUMIFS($F$5:$F$1004,$A$5:$A$1004,"&gt;="&amp;DATE(YEAR(A106),INT((MONTH(A106)-1)/3)*3+1,1),$A$5:$A$1004,"&lt;="&amp;A106)))</f>
        <v/>
      </c>
      <c r="H106" s="9">
        <f>IF(NOT(ISNUMBER(G106)),"",IFERROR(G106/VLOOKUP(YEAR(A106),Limity!$A$5:$C$14,3,FALSE),"brak limitu"))</f>
        <v/>
      </c>
      <c r="I106" s="10">
        <f>IF(ISNUMBER(H106),IF(H106&gt;1,"Limit przekroczony",IF(H106&gt;=1,"Limit wykorzystany (100%)",IF(H106&gt;=0.95,"Co najmniej 95% limitu",IF(H106&gt;=0.85,"Co najmniej 85% limitu",IF(H106&gt;=0.7,"Co najmniej 70% limitu","W limicie"))))),IF(F106="brak kursu","Wpisz kurs NBP w kolumnie E",IF(G106="sprawdź datę","Wpisz datę jako dzień, np. 2026-10-21",IF(H106="brak limitu","Wpisz płacę minimalną na ten rok w zakładce Limity",""))))</f>
        <v/>
      </c>
    </row>
    <row r="107">
      <c r="A107" s="5" t="n"/>
      <c r="C107" s="6" t="n"/>
      <c r="E107" s="7" t="n"/>
      <c r="F107" s="8">
        <f>IF(C107="","",IF(OR(D107="",D107="PLN"),ROUND(C107,2),IF(E107="","brak kursu",ROUND(C107*E107,2))))</f>
        <v/>
      </c>
      <c r="G107" s="8">
        <f>IF(OR(A107="",NOT(ISNUMBER(F107))),"",IF(NOT(ISNUMBER(A107)),"sprawdź datę",SUMIFS($F$5:$F$1004,$A$5:$A$1004,"&gt;="&amp;DATE(YEAR(A107),INT((MONTH(A107)-1)/3)*3+1,1),$A$5:$A$1004,"&lt;="&amp;A107)))</f>
        <v/>
      </c>
      <c r="H107" s="9">
        <f>IF(NOT(ISNUMBER(G107)),"",IFERROR(G107/VLOOKUP(YEAR(A107),Limity!$A$5:$C$14,3,FALSE),"brak limitu"))</f>
        <v/>
      </c>
      <c r="I107" s="10">
        <f>IF(ISNUMBER(H107),IF(H107&gt;1,"Limit przekroczony",IF(H107&gt;=1,"Limit wykorzystany (100%)",IF(H107&gt;=0.95,"Co najmniej 95% limitu",IF(H107&gt;=0.85,"Co najmniej 85% limitu",IF(H107&gt;=0.7,"Co najmniej 70% limitu","W limicie"))))),IF(F107="brak kursu","Wpisz kurs NBP w kolumnie E",IF(G107="sprawdź datę","Wpisz datę jako dzień, np. 2026-10-21",IF(H107="brak limitu","Wpisz płacę minimalną na ten rok w zakładce Limity",""))))</f>
        <v/>
      </c>
    </row>
    <row r="108">
      <c r="A108" s="5" t="n"/>
      <c r="C108" s="6" t="n"/>
      <c r="E108" s="7" t="n"/>
      <c r="F108" s="8">
        <f>IF(C108="","",IF(OR(D108="",D108="PLN"),ROUND(C108,2),IF(E108="","brak kursu",ROUND(C108*E108,2))))</f>
        <v/>
      </c>
      <c r="G108" s="8">
        <f>IF(OR(A108="",NOT(ISNUMBER(F108))),"",IF(NOT(ISNUMBER(A108)),"sprawdź datę",SUMIFS($F$5:$F$1004,$A$5:$A$1004,"&gt;="&amp;DATE(YEAR(A108),INT((MONTH(A108)-1)/3)*3+1,1),$A$5:$A$1004,"&lt;="&amp;A108)))</f>
        <v/>
      </c>
      <c r="H108" s="9">
        <f>IF(NOT(ISNUMBER(G108)),"",IFERROR(G108/VLOOKUP(YEAR(A108),Limity!$A$5:$C$14,3,FALSE),"brak limitu"))</f>
        <v/>
      </c>
      <c r="I108" s="10">
        <f>IF(ISNUMBER(H108),IF(H108&gt;1,"Limit przekroczony",IF(H108&gt;=1,"Limit wykorzystany (100%)",IF(H108&gt;=0.95,"Co najmniej 95% limitu",IF(H108&gt;=0.85,"Co najmniej 85% limitu",IF(H108&gt;=0.7,"Co najmniej 70% limitu","W limicie"))))),IF(F108="brak kursu","Wpisz kurs NBP w kolumnie E",IF(G108="sprawdź datę","Wpisz datę jako dzień, np. 2026-10-21",IF(H108="brak limitu","Wpisz płacę minimalną na ten rok w zakładce Limity",""))))</f>
        <v/>
      </c>
    </row>
    <row r="109">
      <c r="A109" s="5" t="n"/>
      <c r="C109" s="6" t="n"/>
      <c r="E109" s="7" t="n"/>
      <c r="F109" s="8">
        <f>IF(C109="","",IF(OR(D109="",D109="PLN"),ROUND(C109,2),IF(E109="","brak kursu",ROUND(C109*E109,2))))</f>
        <v/>
      </c>
      <c r="G109" s="8">
        <f>IF(OR(A109="",NOT(ISNUMBER(F109))),"",IF(NOT(ISNUMBER(A109)),"sprawdź datę",SUMIFS($F$5:$F$1004,$A$5:$A$1004,"&gt;="&amp;DATE(YEAR(A109),INT((MONTH(A109)-1)/3)*3+1,1),$A$5:$A$1004,"&lt;="&amp;A109)))</f>
        <v/>
      </c>
      <c r="H109" s="9">
        <f>IF(NOT(ISNUMBER(G109)),"",IFERROR(G109/VLOOKUP(YEAR(A109),Limity!$A$5:$C$14,3,FALSE),"brak limitu"))</f>
        <v/>
      </c>
      <c r="I109" s="10">
        <f>IF(ISNUMBER(H109),IF(H109&gt;1,"Limit przekroczony",IF(H109&gt;=1,"Limit wykorzystany (100%)",IF(H109&gt;=0.95,"Co najmniej 95% limitu",IF(H109&gt;=0.85,"Co najmniej 85% limitu",IF(H109&gt;=0.7,"Co najmniej 70% limitu","W limicie"))))),IF(F109="brak kursu","Wpisz kurs NBP w kolumnie E",IF(G109="sprawdź datę","Wpisz datę jako dzień, np. 2026-10-21",IF(H109="brak limitu","Wpisz płacę minimalną na ten rok w zakładce Limity",""))))</f>
        <v/>
      </c>
    </row>
    <row r="110">
      <c r="A110" s="5" t="n"/>
      <c r="C110" s="6" t="n"/>
      <c r="E110" s="7" t="n"/>
      <c r="F110" s="8">
        <f>IF(C110="","",IF(OR(D110="",D110="PLN"),ROUND(C110,2),IF(E110="","brak kursu",ROUND(C110*E110,2))))</f>
        <v/>
      </c>
      <c r="G110" s="8">
        <f>IF(OR(A110="",NOT(ISNUMBER(F110))),"",IF(NOT(ISNUMBER(A110)),"sprawdź datę",SUMIFS($F$5:$F$1004,$A$5:$A$1004,"&gt;="&amp;DATE(YEAR(A110),INT((MONTH(A110)-1)/3)*3+1,1),$A$5:$A$1004,"&lt;="&amp;A110)))</f>
        <v/>
      </c>
      <c r="H110" s="9">
        <f>IF(NOT(ISNUMBER(G110)),"",IFERROR(G110/VLOOKUP(YEAR(A110),Limity!$A$5:$C$14,3,FALSE),"brak limitu"))</f>
        <v/>
      </c>
      <c r="I110" s="10">
        <f>IF(ISNUMBER(H110),IF(H110&gt;1,"Limit przekroczony",IF(H110&gt;=1,"Limit wykorzystany (100%)",IF(H110&gt;=0.95,"Co najmniej 95% limitu",IF(H110&gt;=0.85,"Co najmniej 85% limitu",IF(H110&gt;=0.7,"Co najmniej 70% limitu","W limicie"))))),IF(F110="brak kursu","Wpisz kurs NBP w kolumnie E",IF(G110="sprawdź datę","Wpisz datę jako dzień, np. 2026-10-21",IF(H110="brak limitu","Wpisz płacę minimalną na ten rok w zakładce Limity",""))))</f>
        <v/>
      </c>
    </row>
    <row r="111">
      <c r="A111" s="5" t="n"/>
      <c r="C111" s="6" t="n"/>
      <c r="E111" s="7" t="n"/>
      <c r="F111" s="8">
        <f>IF(C111="","",IF(OR(D111="",D111="PLN"),ROUND(C111,2),IF(E111="","brak kursu",ROUND(C111*E111,2))))</f>
        <v/>
      </c>
      <c r="G111" s="8">
        <f>IF(OR(A111="",NOT(ISNUMBER(F111))),"",IF(NOT(ISNUMBER(A111)),"sprawdź datę",SUMIFS($F$5:$F$1004,$A$5:$A$1004,"&gt;="&amp;DATE(YEAR(A111),INT((MONTH(A111)-1)/3)*3+1,1),$A$5:$A$1004,"&lt;="&amp;A111)))</f>
        <v/>
      </c>
      <c r="H111" s="9">
        <f>IF(NOT(ISNUMBER(G111)),"",IFERROR(G111/VLOOKUP(YEAR(A111),Limity!$A$5:$C$14,3,FALSE),"brak limitu"))</f>
        <v/>
      </c>
      <c r="I111" s="10">
        <f>IF(ISNUMBER(H111),IF(H111&gt;1,"Limit przekroczony",IF(H111&gt;=1,"Limit wykorzystany (100%)",IF(H111&gt;=0.95,"Co najmniej 95% limitu",IF(H111&gt;=0.85,"Co najmniej 85% limitu",IF(H111&gt;=0.7,"Co najmniej 70% limitu","W limicie"))))),IF(F111="brak kursu","Wpisz kurs NBP w kolumnie E",IF(G111="sprawdź datę","Wpisz datę jako dzień, np. 2026-10-21",IF(H111="brak limitu","Wpisz płacę minimalną na ten rok w zakładce Limity",""))))</f>
        <v/>
      </c>
    </row>
    <row r="112">
      <c r="A112" s="5" t="n"/>
      <c r="C112" s="6" t="n"/>
      <c r="E112" s="7" t="n"/>
      <c r="F112" s="8">
        <f>IF(C112="","",IF(OR(D112="",D112="PLN"),ROUND(C112,2),IF(E112="","brak kursu",ROUND(C112*E112,2))))</f>
        <v/>
      </c>
      <c r="G112" s="8">
        <f>IF(OR(A112="",NOT(ISNUMBER(F112))),"",IF(NOT(ISNUMBER(A112)),"sprawdź datę",SUMIFS($F$5:$F$1004,$A$5:$A$1004,"&gt;="&amp;DATE(YEAR(A112),INT((MONTH(A112)-1)/3)*3+1,1),$A$5:$A$1004,"&lt;="&amp;A112)))</f>
        <v/>
      </c>
      <c r="H112" s="9">
        <f>IF(NOT(ISNUMBER(G112)),"",IFERROR(G112/VLOOKUP(YEAR(A112),Limity!$A$5:$C$14,3,FALSE),"brak limitu"))</f>
        <v/>
      </c>
      <c r="I112" s="10">
        <f>IF(ISNUMBER(H112),IF(H112&gt;1,"Limit przekroczony",IF(H112&gt;=1,"Limit wykorzystany (100%)",IF(H112&gt;=0.95,"Co najmniej 95% limitu",IF(H112&gt;=0.85,"Co najmniej 85% limitu",IF(H112&gt;=0.7,"Co najmniej 70% limitu","W limicie"))))),IF(F112="brak kursu","Wpisz kurs NBP w kolumnie E",IF(G112="sprawdź datę","Wpisz datę jako dzień, np. 2026-10-21",IF(H112="brak limitu","Wpisz płacę minimalną na ten rok w zakładce Limity",""))))</f>
        <v/>
      </c>
    </row>
    <row r="113">
      <c r="A113" s="5" t="n"/>
      <c r="C113" s="6" t="n"/>
      <c r="E113" s="7" t="n"/>
      <c r="F113" s="8">
        <f>IF(C113="","",IF(OR(D113="",D113="PLN"),ROUND(C113,2),IF(E113="","brak kursu",ROUND(C113*E113,2))))</f>
        <v/>
      </c>
      <c r="G113" s="8">
        <f>IF(OR(A113="",NOT(ISNUMBER(F113))),"",IF(NOT(ISNUMBER(A113)),"sprawdź datę",SUMIFS($F$5:$F$1004,$A$5:$A$1004,"&gt;="&amp;DATE(YEAR(A113),INT((MONTH(A113)-1)/3)*3+1,1),$A$5:$A$1004,"&lt;="&amp;A113)))</f>
        <v/>
      </c>
      <c r="H113" s="9">
        <f>IF(NOT(ISNUMBER(G113)),"",IFERROR(G113/VLOOKUP(YEAR(A113),Limity!$A$5:$C$14,3,FALSE),"brak limitu"))</f>
        <v/>
      </c>
      <c r="I113" s="10">
        <f>IF(ISNUMBER(H113),IF(H113&gt;1,"Limit przekroczony",IF(H113&gt;=1,"Limit wykorzystany (100%)",IF(H113&gt;=0.95,"Co najmniej 95% limitu",IF(H113&gt;=0.85,"Co najmniej 85% limitu",IF(H113&gt;=0.7,"Co najmniej 70% limitu","W limicie"))))),IF(F113="brak kursu","Wpisz kurs NBP w kolumnie E",IF(G113="sprawdź datę","Wpisz datę jako dzień, np. 2026-10-21",IF(H113="brak limitu","Wpisz płacę minimalną na ten rok w zakładce Limity",""))))</f>
        <v/>
      </c>
    </row>
    <row r="114">
      <c r="A114" s="5" t="n"/>
      <c r="C114" s="6" t="n"/>
      <c r="E114" s="7" t="n"/>
      <c r="F114" s="8">
        <f>IF(C114="","",IF(OR(D114="",D114="PLN"),ROUND(C114,2),IF(E114="","brak kursu",ROUND(C114*E114,2))))</f>
        <v/>
      </c>
      <c r="G114" s="8">
        <f>IF(OR(A114="",NOT(ISNUMBER(F114))),"",IF(NOT(ISNUMBER(A114)),"sprawdź datę",SUMIFS($F$5:$F$1004,$A$5:$A$1004,"&gt;="&amp;DATE(YEAR(A114),INT((MONTH(A114)-1)/3)*3+1,1),$A$5:$A$1004,"&lt;="&amp;A114)))</f>
        <v/>
      </c>
      <c r="H114" s="9">
        <f>IF(NOT(ISNUMBER(G114)),"",IFERROR(G114/VLOOKUP(YEAR(A114),Limity!$A$5:$C$14,3,FALSE),"brak limitu"))</f>
        <v/>
      </c>
      <c r="I114" s="10">
        <f>IF(ISNUMBER(H114),IF(H114&gt;1,"Limit przekroczony",IF(H114&gt;=1,"Limit wykorzystany (100%)",IF(H114&gt;=0.95,"Co najmniej 95% limitu",IF(H114&gt;=0.85,"Co najmniej 85% limitu",IF(H114&gt;=0.7,"Co najmniej 70% limitu","W limicie"))))),IF(F114="brak kursu","Wpisz kurs NBP w kolumnie E",IF(G114="sprawdź datę","Wpisz datę jako dzień, np. 2026-10-21",IF(H114="brak limitu","Wpisz płacę minimalną na ten rok w zakładce Limity",""))))</f>
        <v/>
      </c>
    </row>
    <row r="115">
      <c r="A115" s="5" t="n"/>
      <c r="C115" s="6" t="n"/>
      <c r="E115" s="7" t="n"/>
      <c r="F115" s="8">
        <f>IF(C115="","",IF(OR(D115="",D115="PLN"),ROUND(C115,2),IF(E115="","brak kursu",ROUND(C115*E115,2))))</f>
        <v/>
      </c>
      <c r="G115" s="8">
        <f>IF(OR(A115="",NOT(ISNUMBER(F115))),"",IF(NOT(ISNUMBER(A115)),"sprawdź datę",SUMIFS($F$5:$F$1004,$A$5:$A$1004,"&gt;="&amp;DATE(YEAR(A115),INT((MONTH(A115)-1)/3)*3+1,1),$A$5:$A$1004,"&lt;="&amp;A115)))</f>
        <v/>
      </c>
      <c r="H115" s="9">
        <f>IF(NOT(ISNUMBER(G115)),"",IFERROR(G115/VLOOKUP(YEAR(A115),Limity!$A$5:$C$14,3,FALSE),"brak limitu"))</f>
        <v/>
      </c>
      <c r="I115" s="10">
        <f>IF(ISNUMBER(H115),IF(H115&gt;1,"Limit przekroczony",IF(H115&gt;=1,"Limit wykorzystany (100%)",IF(H115&gt;=0.95,"Co najmniej 95% limitu",IF(H115&gt;=0.85,"Co najmniej 85% limitu",IF(H115&gt;=0.7,"Co najmniej 70% limitu","W limicie"))))),IF(F115="brak kursu","Wpisz kurs NBP w kolumnie E",IF(G115="sprawdź datę","Wpisz datę jako dzień, np. 2026-10-21",IF(H115="brak limitu","Wpisz płacę minimalną na ten rok w zakładce Limity",""))))</f>
        <v/>
      </c>
    </row>
    <row r="116">
      <c r="A116" s="5" t="n"/>
      <c r="C116" s="6" t="n"/>
      <c r="E116" s="7" t="n"/>
      <c r="F116" s="8">
        <f>IF(C116="","",IF(OR(D116="",D116="PLN"),ROUND(C116,2),IF(E116="","brak kursu",ROUND(C116*E116,2))))</f>
        <v/>
      </c>
      <c r="G116" s="8">
        <f>IF(OR(A116="",NOT(ISNUMBER(F116))),"",IF(NOT(ISNUMBER(A116)),"sprawdź datę",SUMIFS($F$5:$F$1004,$A$5:$A$1004,"&gt;="&amp;DATE(YEAR(A116),INT((MONTH(A116)-1)/3)*3+1,1),$A$5:$A$1004,"&lt;="&amp;A116)))</f>
        <v/>
      </c>
      <c r="H116" s="9">
        <f>IF(NOT(ISNUMBER(G116)),"",IFERROR(G116/VLOOKUP(YEAR(A116),Limity!$A$5:$C$14,3,FALSE),"brak limitu"))</f>
        <v/>
      </c>
      <c r="I116" s="10">
        <f>IF(ISNUMBER(H116),IF(H116&gt;1,"Limit przekroczony",IF(H116&gt;=1,"Limit wykorzystany (100%)",IF(H116&gt;=0.95,"Co najmniej 95% limitu",IF(H116&gt;=0.85,"Co najmniej 85% limitu",IF(H116&gt;=0.7,"Co najmniej 70% limitu","W limicie"))))),IF(F116="brak kursu","Wpisz kurs NBP w kolumnie E",IF(G116="sprawdź datę","Wpisz datę jako dzień, np. 2026-10-21",IF(H116="brak limitu","Wpisz płacę minimalną na ten rok w zakładce Limity",""))))</f>
        <v/>
      </c>
    </row>
    <row r="117">
      <c r="A117" s="5" t="n"/>
      <c r="C117" s="6" t="n"/>
      <c r="E117" s="7" t="n"/>
      <c r="F117" s="8">
        <f>IF(C117="","",IF(OR(D117="",D117="PLN"),ROUND(C117,2),IF(E117="","brak kursu",ROUND(C117*E117,2))))</f>
        <v/>
      </c>
      <c r="G117" s="8">
        <f>IF(OR(A117="",NOT(ISNUMBER(F117))),"",IF(NOT(ISNUMBER(A117)),"sprawdź datę",SUMIFS($F$5:$F$1004,$A$5:$A$1004,"&gt;="&amp;DATE(YEAR(A117),INT((MONTH(A117)-1)/3)*3+1,1),$A$5:$A$1004,"&lt;="&amp;A117)))</f>
        <v/>
      </c>
      <c r="H117" s="9">
        <f>IF(NOT(ISNUMBER(G117)),"",IFERROR(G117/VLOOKUP(YEAR(A117),Limity!$A$5:$C$14,3,FALSE),"brak limitu"))</f>
        <v/>
      </c>
      <c r="I117" s="10">
        <f>IF(ISNUMBER(H117),IF(H117&gt;1,"Limit przekroczony",IF(H117&gt;=1,"Limit wykorzystany (100%)",IF(H117&gt;=0.95,"Co najmniej 95% limitu",IF(H117&gt;=0.85,"Co najmniej 85% limitu",IF(H117&gt;=0.7,"Co najmniej 70% limitu","W limicie"))))),IF(F117="brak kursu","Wpisz kurs NBP w kolumnie E",IF(G117="sprawdź datę","Wpisz datę jako dzień, np. 2026-10-21",IF(H117="brak limitu","Wpisz płacę minimalną na ten rok w zakładce Limity",""))))</f>
        <v/>
      </c>
    </row>
    <row r="118">
      <c r="A118" s="5" t="n"/>
      <c r="C118" s="6" t="n"/>
      <c r="E118" s="7" t="n"/>
      <c r="F118" s="8">
        <f>IF(C118="","",IF(OR(D118="",D118="PLN"),ROUND(C118,2),IF(E118="","brak kursu",ROUND(C118*E118,2))))</f>
        <v/>
      </c>
      <c r="G118" s="8">
        <f>IF(OR(A118="",NOT(ISNUMBER(F118))),"",IF(NOT(ISNUMBER(A118)),"sprawdź datę",SUMIFS($F$5:$F$1004,$A$5:$A$1004,"&gt;="&amp;DATE(YEAR(A118),INT((MONTH(A118)-1)/3)*3+1,1),$A$5:$A$1004,"&lt;="&amp;A118)))</f>
        <v/>
      </c>
      <c r="H118" s="9">
        <f>IF(NOT(ISNUMBER(G118)),"",IFERROR(G118/VLOOKUP(YEAR(A118),Limity!$A$5:$C$14,3,FALSE),"brak limitu"))</f>
        <v/>
      </c>
      <c r="I118" s="10">
        <f>IF(ISNUMBER(H118),IF(H118&gt;1,"Limit przekroczony",IF(H118&gt;=1,"Limit wykorzystany (100%)",IF(H118&gt;=0.95,"Co najmniej 95% limitu",IF(H118&gt;=0.85,"Co najmniej 85% limitu",IF(H118&gt;=0.7,"Co najmniej 70% limitu","W limicie"))))),IF(F118="brak kursu","Wpisz kurs NBP w kolumnie E",IF(G118="sprawdź datę","Wpisz datę jako dzień, np. 2026-10-21",IF(H118="brak limitu","Wpisz płacę minimalną na ten rok w zakładce Limity",""))))</f>
        <v/>
      </c>
    </row>
    <row r="119">
      <c r="A119" s="5" t="n"/>
      <c r="C119" s="6" t="n"/>
      <c r="E119" s="7" t="n"/>
      <c r="F119" s="8">
        <f>IF(C119="","",IF(OR(D119="",D119="PLN"),ROUND(C119,2),IF(E119="","brak kursu",ROUND(C119*E119,2))))</f>
        <v/>
      </c>
      <c r="G119" s="8">
        <f>IF(OR(A119="",NOT(ISNUMBER(F119))),"",IF(NOT(ISNUMBER(A119)),"sprawdź datę",SUMIFS($F$5:$F$1004,$A$5:$A$1004,"&gt;="&amp;DATE(YEAR(A119),INT((MONTH(A119)-1)/3)*3+1,1),$A$5:$A$1004,"&lt;="&amp;A119)))</f>
        <v/>
      </c>
      <c r="H119" s="9">
        <f>IF(NOT(ISNUMBER(G119)),"",IFERROR(G119/VLOOKUP(YEAR(A119),Limity!$A$5:$C$14,3,FALSE),"brak limitu"))</f>
        <v/>
      </c>
      <c r="I119" s="10">
        <f>IF(ISNUMBER(H119),IF(H119&gt;1,"Limit przekroczony",IF(H119&gt;=1,"Limit wykorzystany (100%)",IF(H119&gt;=0.95,"Co najmniej 95% limitu",IF(H119&gt;=0.85,"Co najmniej 85% limitu",IF(H119&gt;=0.7,"Co najmniej 70% limitu","W limicie"))))),IF(F119="brak kursu","Wpisz kurs NBP w kolumnie E",IF(G119="sprawdź datę","Wpisz datę jako dzień, np. 2026-10-21",IF(H119="brak limitu","Wpisz płacę minimalną na ten rok w zakładce Limity",""))))</f>
        <v/>
      </c>
    </row>
    <row r="120">
      <c r="A120" s="5" t="n"/>
      <c r="C120" s="6" t="n"/>
      <c r="E120" s="7" t="n"/>
      <c r="F120" s="8">
        <f>IF(C120="","",IF(OR(D120="",D120="PLN"),ROUND(C120,2),IF(E120="","brak kursu",ROUND(C120*E120,2))))</f>
        <v/>
      </c>
      <c r="G120" s="8">
        <f>IF(OR(A120="",NOT(ISNUMBER(F120))),"",IF(NOT(ISNUMBER(A120)),"sprawdź datę",SUMIFS($F$5:$F$1004,$A$5:$A$1004,"&gt;="&amp;DATE(YEAR(A120),INT((MONTH(A120)-1)/3)*3+1,1),$A$5:$A$1004,"&lt;="&amp;A120)))</f>
        <v/>
      </c>
      <c r="H120" s="9">
        <f>IF(NOT(ISNUMBER(G120)),"",IFERROR(G120/VLOOKUP(YEAR(A120),Limity!$A$5:$C$14,3,FALSE),"brak limitu"))</f>
        <v/>
      </c>
      <c r="I120" s="10">
        <f>IF(ISNUMBER(H120),IF(H120&gt;1,"Limit przekroczony",IF(H120&gt;=1,"Limit wykorzystany (100%)",IF(H120&gt;=0.95,"Co najmniej 95% limitu",IF(H120&gt;=0.85,"Co najmniej 85% limitu",IF(H120&gt;=0.7,"Co najmniej 70% limitu","W limicie"))))),IF(F120="brak kursu","Wpisz kurs NBP w kolumnie E",IF(G120="sprawdź datę","Wpisz datę jako dzień, np. 2026-10-21",IF(H120="brak limitu","Wpisz płacę minimalną na ten rok w zakładce Limity",""))))</f>
        <v/>
      </c>
    </row>
    <row r="121">
      <c r="A121" s="5" t="n"/>
      <c r="C121" s="6" t="n"/>
      <c r="E121" s="7" t="n"/>
      <c r="F121" s="8">
        <f>IF(C121="","",IF(OR(D121="",D121="PLN"),ROUND(C121,2),IF(E121="","brak kursu",ROUND(C121*E121,2))))</f>
        <v/>
      </c>
      <c r="G121" s="8">
        <f>IF(OR(A121="",NOT(ISNUMBER(F121))),"",IF(NOT(ISNUMBER(A121)),"sprawdź datę",SUMIFS($F$5:$F$1004,$A$5:$A$1004,"&gt;="&amp;DATE(YEAR(A121),INT((MONTH(A121)-1)/3)*3+1,1),$A$5:$A$1004,"&lt;="&amp;A121)))</f>
        <v/>
      </c>
      <c r="H121" s="9">
        <f>IF(NOT(ISNUMBER(G121)),"",IFERROR(G121/VLOOKUP(YEAR(A121),Limity!$A$5:$C$14,3,FALSE),"brak limitu"))</f>
        <v/>
      </c>
      <c r="I121" s="10">
        <f>IF(ISNUMBER(H121),IF(H121&gt;1,"Limit przekroczony",IF(H121&gt;=1,"Limit wykorzystany (100%)",IF(H121&gt;=0.95,"Co najmniej 95% limitu",IF(H121&gt;=0.85,"Co najmniej 85% limitu",IF(H121&gt;=0.7,"Co najmniej 70% limitu","W limicie"))))),IF(F121="brak kursu","Wpisz kurs NBP w kolumnie E",IF(G121="sprawdź datę","Wpisz datę jako dzień, np. 2026-10-21",IF(H121="brak limitu","Wpisz płacę minimalną na ten rok w zakładce Limity",""))))</f>
        <v/>
      </c>
    </row>
    <row r="122">
      <c r="A122" s="5" t="n"/>
      <c r="C122" s="6" t="n"/>
      <c r="E122" s="7" t="n"/>
      <c r="F122" s="8">
        <f>IF(C122="","",IF(OR(D122="",D122="PLN"),ROUND(C122,2),IF(E122="","brak kursu",ROUND(C122*E122,2))))</f>
        <v/>
      </c>
      <c r="G122" s="8">
        <f>IF(OR(A122="",NOT(ISNUMBER(F122))),"",IF(NOT(ISNUMBER(A122)),"sprawdź datę",SUMIFS($F$5:$F$1004,$A$5:$A$1004,"&gt;="&amp;DATE(YEAR(A122),INT((MONTH(A122)-1)/3)*3+1,1),$A$5:$A$1004,"&lt;="&amp;A122)))</f>
        <v/>
      </c>
      <c r="H122" s="9">
        <f>IF(NOT(ISNUMBER(G122)),"",IFERROR(G122/VLOOKUP(YEAR(A122),Limity!$A$5:$C$14,3,FALSE),"brak limitu"))</f>
        <v/>
      </c>
      <c r="I122" s="10">
        <f>IF(ISNUMBER(H122),IF(H122&gt;1,"Limit przekroczony",IF(H122&gt;=1,"Limit wykorzystany (100%)",IF(H122&gt;=0.95,"Co najmniej 95% limitu",IF(H122&gt;=0.85,"Co najmniej 85% limitu",IF(H122&gt;=0.7,"Co najmniej 70% limitu","W limicie"))))),IF(F122="brak kursu","Wpisz kurs NBP w kolumnie E",IF(G122="sprawdź datę","Wpisz datę jako dzień, np. 2026-10-21",IF(H122="brak limitu","Wpisz płacę minimalną na ten rok w zakładce Limity",""))))</f>
        <v/>
      </c>
    </row>
    <row r="123">
      <c r="A123" s="5" t="n"/>
      <c r="C123" s="6" t="n"/>
      <c r="E123" s="7" t="n"/>
      <c r="F123" s="8">
        <f>IF(C123="","",IF(OR(D123="",D123="PLN"),ROUND(C123,2),IF(E123="","brak kursu",ROUND(C123*E123,2))))</f>
        <v/>
      </c>
      <c r="G123" s="8">
        <f>IF(OR(A123="",NOT(ISNUMBER(F123))),"",IF(NOT(ISNUMBER(A123)),"sprawdź datę",SUMIFS($F$5:$F$1004,$A$5:$A$1004,"&gt;="&amp;DATE(YEAR(A123),INT((MONTH(A123)-1)/3)*3+1,1),$A$5:$A$1004,"&lt;="&amp;A123)))</f>
        <v/>
      </c>
      <c r="H123" s="9">
        <f>IF(NOT(ISNUMBER(G123)),"",IFERROR(G123/VLOOKUP(YEAR(A123),Limity!$A$5:$C$14,3,FALSE),"brak limitu"))</f>
        <v/>
      </c>
      <c r="I123" s="10">
        <f>IF(ISNUMBER(H123),IF(H123&gt;1,"Limit przekroczony",IF(H123&gt;=1,"Limit wykorzystany (100%)",IF(H123&gt;=0.95,"Co najmniej 95% limitu",IF(H123&gt;=0.85,"Co najmniej 85% limitu",IF(H123&gt;=0.7,"Co najmniej 70% limitu","W limicie"))))),IF(F123="brak kursu","Wpisz kurs NBP w kolumnie E",IF(G123="sprawdź datę","Wpisz datę jako dzień, np. 2026-10-21",IF(H123="brak limitu","Wpisz płacę minimalną na ten rok w zakładce Limity",""))))</f>
        <v/>
      </c>
    </row>
    <row r="124">
      <c r="A124" s="5" t="n"/>
      <c r="C124" s="6" t="n"/>
      <c r="E124" s="7" t="n"/>
      <c r="F124" s="8">
        <f>IF(C124="","",IF(OR(D124="",D124="PLN"),ROUND(C124,2),IF(E124="","brak kursu",ROUND(C124*E124,2))))</f>
        <v/>
      </c>
      <c r="G124" s="8">
        <f>IF(OR(A124="",NOT(ISNUMBER(F124))),"",IF(NOT(ISNUMBER(A124)),"sprawdź datę",SUMIFS($F$5:$F$1004,$A$5:$A$1004,"&gt;="&amp;DATE(YEAR(A124),INT((MONTH(A124)-1)/3)*3+1,1),$A$5:$A$1004,"&lt;="&amp;A124)))</f>
        <v/>
      </c>
      <c r="H124" s="9">
        <f>IF(NOT(ISNUMBER(G124)),"",IFERROR(G124/VLOOKUP(YEAR(A124),Limity!$A$5:$C$14,3,FALSE),"brak limitu"))</f>
        <v/>
      </c>
      <c r="I124" s="10">
        <f>IF(ISNUMBER(H124),IF(H124&gt;1,"Limit przekroczony",IF(H124&gt;=1,"Limit wykorzystany (100%)",IF(H124&gt;=0.95,"Co najmniej 95% limitu",IF(H124&gt;=0.85,"Co najmniej 85% limitu",IF(H124&gt;=0.7,"Co najmniej 70% limitu","W limicie"))))),IF(F124="brak kursu","Wpisz kurs NBP w kolumnie E",IF(G124="sprawdź datę","Wpisz datę jako dzień, np. 2026-10-21",IF(H124="brak limitu","Wpisz płacę minimalną na ten rok w zakładce Limity",""))))</f>
        <v/>
      </c>
    </row>
    <row r="125">
      <c r="A125" s="5" t="n"/>
      <c r="C125" s="6" t="n"/>
      <c r="E125" s="7" t="n"/>
      <c r="F125" s="8">
        <f>IF(C125="","",IF(OR(D125="",D125="PLN"),ROUND(C125,2),IF(E125="","brak kursu",ROUND(C125*E125,2))))</f>
        <v/>
      </c>
      <c r="G125" s="8">
        <f>IF(OR(A125="",NOT(ISNUMBER(F125))),"",IF(NOT(ISNUMBER(A125)),"sprawdź datę",SUMIFS($F$5:$F$1004,$A$5:$A$1004,"&gt;="&amp;DATE(YEAR(A125),INT((MONTH(A125)-1)/3)*3+1,1),$A$5:$A$1004,"&lt;="&amp;A125)))</f>
        <v/>
      </c>
      <c r="H125" s="9">
        <f>IF(NOT(ISNUMBER(G125)),"",IFERROR(G125/VLOOKUP(YEAR(A125),Limity!$A$5:$C$14,3,FALSE),"brak limitu"))</f>
        <v/>
      </c>
      <c r="I125" s="10">
        <f>IF(ISNUMBER(H125),IF(H125&gt;1,"Limit przekroczony",IF(H125&gt;=1,"Limit wykorzystany (100%)",IF(H125&gt;=0.95,"Co najmniej 95% limitu",IF(H125&gt;=0.85,"Co najmniej 85% limitu",IF(H125&gt;=0.7,"Co najmniej 70% limitu","W limicie"))))),IF(F125="brak kursu","Wpisz kurs NBP w kolumnie E",IF(G125="sprawdź datę","Wpisz datę jako dzień, np. 2026-10-21",IF(H125="brak limitu","Wpisz płacę minimalną na ten rok w zakładce Limity",""))))</f>
        <v/>
      </c>
    </row>
    <row r="126">
      <c r="A126" s="5" t="n"/>
      <c r="C126" s="6" t="n"/>
      <c r="E126" s="7" t="n"/>
      <c r="F126" s="8">
        <f>IF(C126="","",IF(OR(D126="",D126="PLN"),ROUND(C126,2),IF(E126="","brak kursu",ROUND(C126*E126,2))))</f>
        <v/>
      </c>
      <c r="G126" s="8">
        <f>IF(OR(A126="",NOT(ISNUMBER(F126))),"",IF(NOT(ISNUMBER(A126)),"sprawdź datę",SUMIFS($F$5:$F$1004,$A$5:$A$1004,"&gt;="&amp;DATE(YEAR(A126),INT((MONTH(A126)-1)/3)*3+1,1),$A$5:$A$1004,"&lt;="&amp;A126)))</f>
        <v/>
      </c>
      <c r="H126" s="9">
        <f>IF(NOT(ISNUMBER(G126)),"",IFERROR(G126/VLOOKUP(YEAR(A126),Limity!$A$5:$C$14,3,FALSE),"brak limitu"))</f>
        <v/>
      </c>
      <c r="I126" s="10">
        <f>IF(ISNUMBER(H126),IF(H126&gt;1,"Limit przekroczony",IF(H126&gt;=1,"Limit wykorzystany (100%)",IF(H126&gt;=0.95,"Co najmniej 95% limitu",IF(H126&gt;=0.85,"Co najmniej 85% limitu",IF(H126&gt;=0.7,"Co najmniej 70% limitu","W limicie"))))),IF(F126="brak kursu","Wpisz kurs NBP w kolumnie E",IF(G126="sprawdź datę","Wpisz datę jako dzień, np. 2026-10-21",IF(H126="brak limitu","Wpisz płacę minimalną na ten rok w zakładce Limity",""))))</f>
        <v/>
      </c>
    </row>
    <row r="127">
      <c r="A127" s="5" t="n"/>
      <c r="C127" s="6" t="n"/>
      <c r="E127" s="7" t="n"/>
      <c r="F127" s="8">
        <f>IF(C127="","",IF(OR(D127="",D127="PLN"),ROUND(C127,2),IF(E127="","brak kursu",ROUND(C127*E127,2))))</f>
        <v/>
      </c>
      <c r="G127" s="8">
        <f>IF(OR(A127="",NOT(ISNUMBER(F127))),"",IF(NOT(ISNUMBER(A127)),"sprawdź datę",SUMIFS($F$5:$F$1004,$A$5:$A$1004,"&gt;="&amp;DATE(YEAR(A127),INT((MONTH(A127)-1)/3)*3+1,1),$A$5:$A$1004,"&lt;="&amp;A127)))</f>
        <v/>
      </c>
      <c r="H127" s="9">
        <f>IF(NOT(ISNUMBER(G127)),"",IFERROR(G127/VLOOKUP(YEAR(A127),Limity!$A$5:$C$14,3,FALSE),"brak limitu"))</f>
        <v/>
      </c>
      <c r="I127" s="10">
        <f>IF(ISNUMBER(H127),IF(H127&gt;1,"Limit przekroczony",IF(H127&gt;=1,"Limit wykorzystany (100%)",IF(H127&gt;=0.95,"Co najmniej 95% limitu",IF(H127&gt;=0.85,"Co najmniej 85% limitu",IF(H127&gt;=0.7,"Co najmniej 70% limitu","W limicie"))))),IF(F127="brak kursu","Wpisz kurs NBP w kolumnie E",IF(G127="sprawdź datę","Wpisz datę jako dzień, np. 2026-10-21",IF(H127="brak limitu","Wpisz płacę minimalną na ten rok w zakładce Limity",""))))</f>
        <v/>
      </c>
    </row>
    <row r="128">
      <c r="A128" s="5" t="n"/>
      <c r="C128" s="6" t="n"/>
      <c r="E128" s="7" t="n"/>
      <c r="F128" s="8">
        <f>IF(C128="","",IF(OR(D128="",D128="PLN"),ROUND(C128,2),IF(E128="","brak kursu",ROUND(C128*E128,2))))</f>
        <v/>
      </c>
      <c r="G128" s="8">
        <f>IF(OR(A128="",NOT(ISNUMBER(F128))),"",IF(NOT(ISNUMBER(A128)),"sprawdź datę",SUMIFS($F$5:$F$1004,$A$5:$A$1004,"&gt;="&amp;DATE(YEAR(A128),INT((MONTH(A128)-1)/3)*3+1,1),$A$5:$A$1004,"&lt;="&amp;A128)))</f>
        <v/>
      </c>
      <c r="H128" s="9">
        <f>IF(NOT(ISNUMBER(G128)),"",IFERROR(G128/VLOOKUP(YEAR(A128),Limity!$A$5:$C$14,3,FALSE),"brak limitu"))</f>
        <v/>
      </c>
      <c r="I128" s="10">
        <f>IF(ISNUMBER(H128),IF(H128&gt;1,"Limit przekroczony",IF(H128&gt;=1,"Limit wykorzystany (100%)",IF(H128&gt;=0.95,"Co najmniej 95% limitu",IF(H128&gt;=0.85,"Co najmniej 85% limitu",IF(H128&gt;=0.7,"Co najmniej 70% limitu","W limicie"))))),IF(F128="brak kursu","Wpisz kurs NBP w kolumnie E",IF(G128="sprawdź datę","Wpisz datę jako dzień, np. 2026-10-21",IF(H128="brak limitu","Wpisz płacę minimalną na ten rok w zakładce Limity",""))))</f>
        <v/>
      </c>
    </row>
    <row r="129">
      <c r="A129" s="5" t="n"/>
      <c r="C129" s="6" t="n"/>
      <c r="E129" s="7" t="n"/>
      <c r="F129" s="8">
        <f>IF(C129="","",IF(OR(D129="",D129="PLN"),ROUND(C129,2),IF(E129="","brak kursu",ROUND(C129*E129,2))))</f>
        <v/>
      </c>
      <c r="G129" s="8">
        <f>IF(OR(A129="",NOT(ISNUMBER(F129))),"",IF(NOT(ISNUMBER(A129)),"sprawdź datę",SUMIFS($F$5:$F$1004,$A$5:$A$1004,"&gt;="&amp;DATE(YEAR(A129),INT((MONTH(A129)-1)/3)*3+1,1),$A$5:$A$1004,"&lt;="&amp;A129)))</f>
        <v/>
      </c>
      <c r="H129" s="9">
        <f>IF(NOT(ISNUMBER(G129)),"",IFERROR(G129/VLOOKUP(YEAR(A129),Limity!$A$5:$C$14,3,FALSE),"brak limitu"))</f>
        <v/>
      </c>
      <c r="I129" s="10">
        <f>IF(ISNUMBER(H129),IF(H129&gt;1,"Limit przekroczony",IF(H129&gt;=1,"Limit wykorzystany (100%)",IF(H129&gt;=0.95,"Co najmniej 95% limitu",IF(H129&gt;=0.85,"Co najmniej 85% limitu",IF(H129&gt;=0.7,"Co najmniej 70% limitu","W limicie"))))),IF(F129="brak kursu","Wpisz kurs NBP w kolumnie E",IF(G129="sprawdź datę","Wpisz datę jako dzień, np. 2026-10-21",IF(H129="brak limitu","Wpisz płacę minimalną na ten rok w zakładce Limity",""))))</f>
        <v/>
      </c>
    </row>
    <row r="130">
      <c r="A130" s="5" t="n"/>
      <c r="C130" s="6" t="n"/>
      <c r="E130" s="7" t="n"/>
      <c r="F130" s="8">
        <f>IF(C130="","",IF(OR(D130="",D130="PLN"),ROUND(C130,2),IF(E130="","brak kursu",ROUND(C130*E130,2))))</f>
        <v/>
      </c>
      <c r="G130" s="8">
        <f>IF(OR(A130="",NOT(ISNUMBER(F130))),"",IF(NOT(ISNUMBER(A130)),"sprawdź datę",SUMIFS($F$5:$F$1004,$A$5:$A$1004,"&gt;="&amp;DATE(YEAR(A130),INT((MONTH(A130)-1)/3)*3+1,1),$A$5:$A$1004,"&lt;="&amp;A130)))</f>
        <v/>
      </c>
      <c r="H130" s="9">
        <f>IF(NOT(ISNUMBER(G130)),"",IFERROR(G130/VLOOKUP(YEAR(A130),Limity!$A$5:$C$14,3,FALSE),"brak limitu"))</f>
        <v/>
      </c>
      <c r="I130" s="10">
        <f>IF(ISNUMBER(H130),IF(H130&gt;1,"Limit przekroczony",IF(H130&gt;=1,"Limit wykorzystany (100%)",IF(H130&gt;=0.95,"Co najmniej 95% limitu",IF(H130&gt;=0.85,"Co najmniej 85% limitu",IF(H130&gt;=0.7,"Co najmniej 70% limitu","W limicie"))))),IF(F130="brak kursu","Wpisz kurs NBP w kolumnie E",IF(G130="sprawdź datę","Wpisz datę jako dzień, np. 2026-10-21",IF(H130="brak limitu","Wpisz płacę minimalną na ten rok w zakładce Limity",""))))</f>
        <v/>
      </c>
    </row>
    <row r="131">
      <c r="A131" s="5" t="n"/>
      <c r="C131" s="6" t="n"/>
      <c r="E131" s="7" t="n"/>
      <c r="F131" s="8">
        <f>IF(C131="","",IF(OR(D131="",D131="PLN"),ROUND(C131,2),IF(E131="","brak kursu",ROUND(C131*E131,2))))</f>
        <v/>
      </c>
      <c r="G131" s="8">
        <f>IF(OR(A131="",NOT(ISNUMBER(F131))),"",IF(NOT(ISNUMBER(A131)),"sprawdź datę",SUMIFS($F$5:$F$1004,$A$5:$A$1004,"&gt;="&amp;DATE(YEAR(A131),INT((MONTH(A131)-1)/3)*3+1,1),$A$5:$A$1004,"&lt;="&amp;A131)))</f>
        <v/>
      </c>
      <c r="H131" s="9">
        <f>IF(NOT(ISNUMBER(G131)),"",IFERROR(G131/VLOOKUP(YEAR(A131),Limity!$A$5:$C$14,3,FALSE),"brak limitu"))</f>
        <v/>
      </c>
      <c r="I131" s="10">
        <f>IF(ISNUMBER(H131),IF(H131&gt;1,"Limit przekroczony",IF(H131&gt;=1,"Limit wykorzystany (100%)",IF(H131&gt;=0.95,"Co najmniej 95% limitu",IF(H131&gt;=0.85,"Co najmniej 85% limitu",IF(H131&gt;=0.7,"Co najmniej 70% limitu","W limicie"))))),IF(F131="brak kursu","Wpisz kurs NBP w kolumnie E",IF(G131="sprawdź datę","Wpisz datę jako dzień, np. 2026-10-21",IF(H131="brak limitu","Wpisz płacę minimalną na ten rok w zakładce Limity",""))))</f>
        <v/>
      </c>
    </row>
    <row r="132">
      <c r="A132" s="5" t="n"/>
      <c r="C132" s="6" t="n"/>
      <c r="E132" s="7" t="n"/>
      <c r="F132" s="8">
        <f>IF(C132="","",IF(OR(D132="",D132="PLN"),ROUND(C132,2),IF(E132="","brak kursu",ROUND(C132*E132,2))))</f>
        <v/>
      </c>
      <c r="G132" s="8">
        <f>IF(OR(A132="",NOT(ISNUMBER(F132))),"",IF(NOT(ISNUMBER(A132)),"sprawdź datę",SUMIFS($F$5:$F$1004,$A$5:$A$1004,"&gt;="&amp;DATE(YEAR(A132),INT((MONTH(A132)-1)/3)*3+1,1),$A$5:$A$1004,"&lt;="&amp;A132)))</f>
        <v/>
      </c>
      <c r="H132" s="9">
        <f>IF(NOT(ISNUMBER(G132)),"",IFERROR(G132/VLOOKUP(YEAR(A132),Limity!$A$5:$C$14,3,FALSE),"brak limitu"))</f>
        <v/>
      </c>
      <c r="I132" s="10">
        <f>IF(ISNUMBER(H132),IF(H132&gt;1,"Limit przekroczony",IF(H132&gt;=1,"Limit wykorzystany (100%)",IF(H132&gt;=0.95,"Co najmniej 95% limitu",IF(H132&gt;=0.85,"Co najmniej 85% limitu",IF(H132&gt;=0.7,"Co najmniej 70% limitu","W limicie"))))),IF(F132="brak kursu","Wpisz kurs NBP w kolumnie E",IF(G132="sprawdź datę","Wpisz datę jako dzień, np. 2026-10-21",IF(H132="brak limitu","Wpisz płacę minimalną na ten rok w zakładce Limity",""))))</f>
        <v/>
      </c>
    </row>
    <row r="133">
      <c r="A133" s="5" t="n"/>
      <c r="C133" s="6" t="n"/>
      <c r="E133" s="7" t="n"/>
      <c r="F133" s="8">
        <f>IF(C133="","",IF(OR(D133="",D133="PLN"),ROUND(C133,2),IF(E133="","brak kursu",ROUND(C133*E133,2))))</f>
        <v/>
      </c>
      <c r="G133" s="8">
        <f>IF(OR(A133="",NOT(ISNUMBER(F133))),"",IF(NOT(ISNUMBER(A133)),"sprawdź datę",SUMIFS($F$5:$F$1004,$A$5:$A$1004,"&gt;="&amp;DATE(YEAR(A133),INT((MONTH(A133)-1)/3)*3+1,1),$A$5:$A$1004,"&lt;="&amp;A133)))</f>
        <v/>
      </c>
      <c r="H133" s="9">
        <f>IF(NOT(ISNUMBER(G133)),"",IFERROR(G133/VLOOKUP(YEAR(A133),Limity!$A$5:$C$14,3,FALSE),"brak limitu"))</f>
        <v/>
      </c>
      <c r="I133" s="10">
        <f>IF(ISNUMBER(H133),IF(H133&gt;1,"Limit przekroczony",IF(H133&gt;=1,"Limit wykorzystany (100%)",IF(H133&gt;=0.95,"Co najmniej 95% limitu",IF(H133&gt;=0.85,"Co najmniej 85% limitu",IF(H133&gt;=0.7,"Co najmniej 70% limitu","W limicie"))))),IF(F133="brak kursu","Wpisz kurs NBP w kolumnie E",IF(G133="sprawdź datę","Wpisz datę jako dzień, np. 2026-10-21",IF(H133="brak limitu","Wpisz płacę minimalną na ten rok w zakładce Limity",""))))</f>
        <v/>
      </c>
    </row>
    <row r="134">
      <c r="A134" s="5" t="n"/>
      <c r="C134" s="6" t="n"/>
      <c r="E134" s="7" t="n"/>
      <c r="F134" s="8">
        <f>IF(C134="","",IF(OR(D134="",D134="PLN"),ROUND(C134,2),IF(E134="","brak kursu",ROUND(C134*E134,2))))</f>
        <v/>
      </c>
      <c r="G134" s="8">
        <f>IF(OR(A134="",NOT(ISNUMBER(F134))),"",IF(NOT(ISNUMBER(A134)),"sprawdź datę",SUMIFS($F$5:$F$1004,$A$5:$A$1004,"&gt;="&amp;DATE(YEAR(A134),INT((MONTH(A134)-1)/3)*3+1,1),$A$5:$A$1004,"&lt;="&amp;A134)))</f>
        <v/>
      </c>
      <c r="H134" s="9">
        <f>IF(NOT(ISNUMBER(G134)),"",IFERROR(G134/VLOOKUP(YEAR(A134),Limity!$A$5:$C$14,3,FALSE),"brak limitu"))</f>
        <v/>
      </c>
      <c r="I134" s="10">
        <f>IF(ISNUMBER(H134),IF(H134&gt;1,"Limit przekroczony",IF(H134&gt;=1,"Limit wykorzystany (100%)",IF(H134&gt;=0.95,"Co najmniej 95% limitu",IF(H134&gt;=0.85,"Co najmniej 85% limitu",IF(H134&gt;=0.7,"Co najmniej 70% limitu","W limicie"))))),IF(F134="brak kursu","Wpisz kurs NBP w kolumnie E",IF(G134="sprawdź datę","Wpisz datę jako dzień, np. 2026-10-21",IF(H134="brak limitu","Wpisz płacę minimalną na ten rok w zakładce Limity",""))))</f>
        <v/>
      </c>
    </row>
    <row r="135">
      <c r="A135" s="5" t="n"/>
      <c r="C135" s="6" t="n"/>
      <c r="E135" s="7" t="n"/>
      <c r="F135" s="8">
        <f>IF(C135="","",IF(OR(D135="",D135="PLN"),ROUND(C135,2),IF(E135="","brak kursu",ROUND(C135*E135,2))))</f>
        <v/>
      </c>
      <c r="G135" s="8">
        <f>IF(OR(A135="",NOT(ISNUMBER(F135))),"",IF(NOT(ISNUMBER(A135)),"sprawdź datę",SUMIFS($F$5:$F$1004,$A$5:$A$1004,"&gt;="&amp;DATE(YEAR(A135),INT((MONTH(A135)-1)/3)*3+1,1),$A$5:$A$1004,"&lt;="&amp;A135)))</f>
        <v/>
      </c>
      <c r="H135" s="9">
        <f>IF(NOT(ISNUMBER(G135)),"",IFERROR(G135/VLOOKUP(YEAR(A135),Limity!$A$5:$C$14,3,FALSE),"brak limitu"))</f>
        <v/>
      </c>
      <c r="I135" s="10">
        <f>IF(ISNUMBER(H135),IF(H135&gt;1,"Limit przekroczony",IF(H135&gt;=1,"Limit wykorzystany (100%)",IF(H135&gt;=0.95,"Co najmniej 95% limitu",IF(H135&gt;=0.85,"Co najmniej 85% limitu",IF(H135&gt;=0.7,"Co najmniej 70% limitu","W limicie"))))),IF(F135="brak kursu","Wpisz kurs NBP w kolumnie E",IF(G135="sprawdź datę","Wpisz datę jako dzień, np. 2026-10-21",IF(H135="brak limitu","Wpisz płacę minimalną na ten rok w zakładce Limity",""))))</f>
        <v/>
      </c>
    </row>
    <row r="136">
      <c r="A136" s="5" t="n"/>
      <c r="C136" s="6" t="n"/>
      <c r="E136" s="7" t="n"/>
      <c r="F136" s="8">
        <f>IF(C136="","",IF(OR(D136="",D136="PLN"),ROUND(C136,2),IF(E136="","brak kursu",ROUND(C136*E136,2))))</f>
        <v/>
      </c>
      <c r="G136" s="8">
        <f>IF(OR(A136="",NOT(ISNUMBER(F136))),"",IF(NOT(ISNUMBER(A136)),"sprawdź datę",SUMIFS($F$5:$F$1004,$A$5:$A$1004,"&gt;="&amp;DATE(YEAR(A136),INT((MONTH(A136)-1)/3)*3+1,1),$A$5:$A$1004,"&lt;="&amp;A136)))</f>
        <v/>
      </c>
      <c r="H136" s="9">
        <f>IF(NOT(ISNUMBER(G136)),"",IFERROR(G136/VLOOKUP(YEAR(A136),Limity!$A$5:$C$14,3,FALSE),"brak limitu"))</f>
        <v/>
      </c>
      <c r="I136" s="10">
        <f>IF(ISNUMBER(H136),IF(H136&gt;1,"Limit przekroczony",IF(H136&gt;=1,"Limit wykorzystany (100%)",IF(H136&gt;=0.95,"Co najmniej 95% limitu",IF(H136&gt;=0.85,"Co najmniej 85% limitu",IF(H136&gt;=0.7,"Co najmniej 70% limitu","W limicie"))))),IF(F136="brak kursu","Wpisz kurs NBP w kolumnie E",IF(G136="sprawdź datę","Wpisz datę jako dzień, np. 2026-10-21",IF(H136="brak limitu","Wpisz płacę minimalną na ten rok w zakładce Limity",""))))</f>
        <v/>
      </c>
    </row>
    <row r="137">
      <c r="A137" s="5" t="n"/>
      <c r="C137" s="6" t="n"/>
      <c r="E137" s="7" t="n"/>
      <c r="F137" s="8">
        <f>IF(C137="","",IF(OR(D137="",D137="PLN"),ROUND(C137,2),IF(E137="","brak kursu",ROUND(C137*E137,2))))</f>
        <v/>
      </c>
      <c r="G137" s="8">
        <f>IF(OR(A137="",NOT(ISNUMBER(F137))),"",IF(NOT(ISNUMBER(A137)),"sprawdź datę",SUMIFS($F$5:$F$1004,$A$5:$A$1004,"&gt;="&amp;DATE(YEAR(A137),INT((MONTH(A137)-1)/3)*3+1,1),$A$5:$A$1004,"&lt;="&amp;A137)))</f>
        <v/>
      </c>
      <c r="H137" s="9">
        <f>IF(NOT(ISNUMBER(G137)),"",IFERROR(G137/VLOOKUP(YEAR(A137),Limity!$A$5:$C$14,3,FALSE),"brak limitu"))</f>
        <v/>
      </c>
      <c r="I137" s="10">
        <f>IF(ISNUMBER(H137),IF(H137&gt;1,"Limit przekroczony",IF(H137&gt;=1,"Limit wykorzystany (100%)",IF(H137&gt;=0.95,"Co najmniej 95% limitu",IF(H137&gt;=0.85,"Co najmniej 85% limitu",IF(H137&gt;=0.7,"Co najmniej 70% limitu","W limicie"))))),IF(F137="brak kursu","Wpisz kurs NBP w kolumnie E",IF(G137="sprawdź datę","Wpisz datę jako dzień, np. 2026-10-21",IF(H137="brak limitu","Wpisz płacę minimalną na ten rok w zakładce Limity",""))))</f>
        <v/>
      </c>
    </row>
    <row r="138">
      <c r="A138" s="5" t="n"/>
      <c r="C138" s="6" t="n"/>
      <c r="E138" s="7" t="n"/>
      <c r="F138" s="8">
        <f>IF(C138="","",IF(OR(D138="",D138="PLN"),ROUND(C138,2),IF(E138="","brak kursu",ROUND(C138*E138,2))))</f>
        <v/>
      </c>
      <c r="G138" s="8">
        <f>IF(OR(A138="",NOT(ISNUMBER(F138))),"",IF(NOT(ISNUMBER(A138)),"sprawdź datę",SUMIFS($F$5:$F$1004,$A$5:$A$1004,"&gt;="&amp;DATE(YEAR(A138),INT((MONTH(A138)-1)/3)*3+1,1),$A$5:$A$1004,"&lt;="&amp;A138)))</f>
        <v/>
      </c>
      <c r="H138" s="9">
        <f>IF(NOT(ISNUMBER(G138)),"",IFERROR(G138/VLOOKUP(YEAR(A138),Limity!$A$5:$C$14,3,FALSE),"brak limitu"))</f>
        <v/>
      </c>
      <c r="I138" s="10">
        <f>IF(ISNUMBER(H138),IF(H138&gt;1,"Limit przekroczony",IF(H138&gt;=1,"Limit wykorzystany (100%)",IF(H138&gt;=0.95,"Co najmniej 95% limitu",IF(H138&gt;=0.85,"Co najmniej 85% limitu",IF(H138&gt;=0.7,"Co najmniej 70% limitu","W limicie"))))),IF(F138="brak kursu","Wpisz kurs NBP w kolumnie E",IF(G138="sprawdź datę","Wpisz datę jako dzień, np. 2026-10-21",IF(H138="brak limitu","Wpisz płacę minimalną na ten rok w zakładce Limity",""))))</f>
        <v/>
      </c>
    </row>
    <row r="139">
      <c r="A139" s="5" t="n"/>
      <c r="C139" s="6" t="n"/>
      <c r="E139" s="7" t="n"/>
      <c r="F139" s="8">
        <f>IF(C139="","",IF(OR(D139="",D139="PLN"),ROUND(C139,2),IF(E139="","brak kursu",ROUND(C139*E139,2))))</f>
        <v/>
      </c>
      <c r="G139" s="8">
        <f>IF(OR(A139="",NOT(ISNUMBER(F139))),"",IF(NOT(ISNUMBER(A139)),"sprawdź datę",SUMIFS($F$5:$F$1004,$A$5:$A$1004,"&gt;="&amp;DATE(YEAR(A139),INT((MONTH(A139)-1)/3)*3+1,1),$A$5:$A$1004,"&lt;="&amp;A139)))</f>
        <v/>
      </c>
      <c r="H139" s="9">
        <f>IF(NOT(ISNUMBER(G139)),"",IFERROR(G139/VLOOKUP(YEAR(A139),Limity!$A$5:$C$14,3,FALSE),"brak limitu"))</f>
        <v/>
      </c>
      <c r="I139" s="10">
        <f>IF(ISNUMBER(H139),IF(H139&gt;1,"Limit przekroczony",IF(H139&gt;=1,"Limit wykorzystany (100%)",IF(H139&gt;=0.95,"Co najmniej 95% limitu",IF(H139&gt;=0.85,"Co najmniej 85% limitu",IF(H139&gt;=0.7,"Co najmniej 70% limitu","W limicie"))))),IF(F139="brak kursu","Wpisz kurs NBP w kolumnie E",IF(G139="sprawdź datę","Wpisz datę jako dzień, np. 2026-10-21",IF(H139="brak limitu","Wpisz płacę minimalną na ten rok w zakładce Limity",""))))</f>
        <v/>
      </c>
    </row>
    <row r="140">
      <c r="A140" s="5" t="n"/>
      <c r="C140" s="6" t="n"/>
      <c r="E140" s="7" t="n"/>
      <c r="F140" s="8">
        <f>IF(C140="","",IF(OR(D140="",D140="PLN"),ROUND(C140,2),IF(E140="","brak kursu",ROUND(C140*E140,2))))</f>
        <v/>
      </c>
      <c r="G140" s="8">
        <f>IF(OR(A140="",NOT(ISNUMBER(F140))),"",IF(NOT(ISNUMBER(A140)),"sprawdź datę",SUMIFS($F$5:$F$1004,$A$5:$A$1004,"&gt;="&amp;DATE(YEAR(A140),INT((MONTH(A140)-1)/3)*3+1,1),$A$5:$A$1004,"&lt;="&amp;A140)))</f>
        <v/>
      </c>
      <c r="H140" s="9">
        <f>IF(NOT(ISNUMBER(G140)),"",IFERROR(G140/VLOOKUP(YEAR(A140),Limity!$A$5:$C$14,3,FALSE),"brak limitu"))</f>
        <v/>
      </c>
      <c r="I140" s="10">
        <f>IF(ISNUMBER(H140),IF(H140&gt;1,"Limit przekroczony",IF(H140&gt;=1,"Limit wykorzystany (100%)",IF(H140&gt;=0.95,"Co najmniej 95% limitu",IF(H140&gt;=0.85,"Co najmniej 85% limitu",IF(H140&gt;=0.7,"Co najmniej 70% limitu","W limicie"))))),IF(F140="brak kursu","Wpisz kurs NBP w kolumnie E",IF(G140="sprawdź datę","Wpisz datę jako dzień, np. 2026-10-21",IF(H140="brak limitu","Wpisz płacę minimalną na ten rok w zakładce Limity",""))))</f>
        <v/>
      </c>
    </row>
    <row r="141">
      <c r="A141" s="5" t="n"/>
      <c r="C141" s="6" t="n"/>
      <c r="E141" s="7" t="n"/>
      <c r="F141" s="8">
        <f>IF(C141="","",IF(OR(D141="",D141="PLN"),ROUND(C141,2),IF(E141="","brak kursu",ROUND(C141*E141,2))))</f>
        <v/>
      </c>
      <c r="G141" s="8">
        <f>IF(OR(A141="",NOT(ISNUMBER(F141))),"",IF(NOT(ISNUMBER(A141)),"sprawdź datę",SUMIFS($F$5:$F$1004,$A$5:$A$1004,"&gt;="&amp;DATE(YEAR(A141),INT((MONTH(A141)-1)/3)*3+1,1),$A$5:$A$1004,"&lt;="&amp;A141)))</f>
        <v/>
      </c>
      <c r="H141" s="9">
        <f>IF(NOT(ISNUMBER(G141)),"",IFERROR(G141/VLOOKUP(YEAR(A141),Limity!$A$5:$C$14,3,FALSE),"brak limitu"))</f>
        <v/>
      </c>
      <c r="I141" s="10">
        <f>IF(ISNUMBER(H141),IF(H141&gt;1,"Limit przekroczony",IF(H141&gt;=1,"Limit wykorzystany (100%)",IF(H141&gt;=0.95,"Co najmniej 95% limitu",IF(H141&gt;=0.85,"Co najmniej 85% limitu",IF(H141&gt;=0.7,"Co najmniej 70% limitu","W limicie"))))),IF(F141="brak kursu","Wpisz kurs NBP w kolumnie E",IF(G141="sprawdź datę","Wpisz datę jako dzień, np. 2026-10-21",IF(H141="brak limitu","Wpisz płacę minimalną na ten rok w zakładce Limity",""))))</f>
        <v/>
      </c>
    </row>
    <row r="142">
      <c r="A142" s="5" t="n"/>
      <c r="C142" s="6" t="n"/>
      <c r="E142" s="7" t="n"/>
      <c r="F142" s="8">
        <f>IF(C142="","",IF(OR(D142="",D142="PLN"),ROUND(C142,2),IF(E142="","brak kursu",ROUND(C142*E142,2))))</f>
        <v/>
      </c>
      <c r="G142" s="8">
        <f>IF(OR(A142="",NOT(ISNUMBER(F142))),"",IF(NOT(ISNUMBER(A142)),"sprawdź datę",SUMIFS($F$5:$F$1004,$A$5:$A$1004,"&gt;="&amp;DATE(YEAR(A142),INT((MONTH(A142)-1)/3)*3+1,1),$A$5:$A$1004,"&lt;="&amp;A142)))</f>
        <v/>
      </c>
      <c r="H142" s="9">
        <f>IF(NOT(ISNUMBER(G142)),"",IFERROR(G142/VLOOKUP(YEAR(A142),Limity!$A$5:$C$14,3,FALSE),"brak limitu"))</f>
        <v/>
      </c>
      <c r="I142" s="10">
        <f>IF(ISNUMBER(H142),IF(H142&gt;1,"Limit przekroczony",IF(H142&gt;=1,"Limit wykorzystany (100%)",IF(H142&gt;=0.95,"Co najmniej 95% limitu",IF(H142&gt;=0.85,"Co najmniej 85% limitu",IF(H142&gt;=0.7,"Co najmniej 70% limitu","W limicie"))))),IF(F142="brak kursu","Wpisz kurs NBP w kolumnie E",IF(G142="sprawdź datę","Wpisz datę jako dzień, np. 2026-10-21",IF(H142="brak limitu","Wpisz płacę minimalną na ten rok w zakładce Limity",""))))</f>
        <v/>
      </c>
    </row>
    <row r="143">
      <c r="A143" s="5" t="n"/>
      <c r="C143" s="6" t="n"/>
      <c r="E143" s="7" t="n"/>
      <c r="F143" s="8">
        <f>IF(C143="","",IF(OR(D143="",D143="PLN"),ROUND(C143,2),IF(E143="","brak kursu",ROUND(C143*E143,2))))</f>
        <v/>
      </c>
      <c r="G143" s="8">
        <f>IF(OR(A143="",NOT(ISNUMBER(F143))),"",IF(NOT(ISNUMBER(A143)),"sprawdź datę",SUMIFS($F$5:$F$1004,$A$5:$A$1004,"&gt;="&amp;DATE(YEAR(A143),INT((MONTH(A143)-1)/3)*3+1,1),$A$5:$A$1004,"&lt;="&amp;A143)))</f>
        <v/>
      </c>
      <c r="H143" s="9">
        <f>IF(NOT(ISNUMBER(G143)),"",IFERROR(G143/VLOOKUP(YEAR(A143),Limity!$A$5:$C$14,3,FALSE),"brak limitu"))</f>
        <v/>
      </c>
      <c r="I143" s="10">
        <f>IF(ISNUMBER(H143),IF(H143&gt;1,"Limit przekroczony",IF(H143&gt;=1,"Limit wykorzystany (100%)",IF(H143&gt;=0.95,"Co najmniej 95% limitu",IF(H143&gt;=0.85,"Co najmniej 85% limitu",IF(H143&gt;=0.7,"Co najmniej 70% limitu","W limicie"))))),IF(F143="brak kursu","Wpisz kurs NBP w kolumnie E",IF(G143="sprawdź datę","Wpisz datę jako dzień, np. 2026-10-21",IF(H143="brak limitu","Wpisz płacę minimalną na ten rok w zakładce Limity",""))))</f>
        <v/>
      </c>
    </row>
    <row r="144">
      <c r="A144" s="5" t="n"/>
      <c r="C144" s="6" t="n"/>
      <c r="E144" s="7" t="n"/>
      <c r="F144" s="8">
        <f>IF(C144="","",IF(OR(D144="",D144="PLN"),ROUND(C144,2),IF(E144="","brak kursu",ROUND(C144*E144,2))))</f>
        <v/>
      </c>
      <c r="G144" s="8">
        <f>IF(OR(A144="",NOT(ISNUMBER(F144))),"",IF(NOT(ISNUMBER(A144)),"sprawdź datę",SUMIFS($F$5:$F$1004,$A$5:$A$1004,"&gt;="&amp;DATE(YEAR(A144),INT((MONTH(A144)-1)/3)*3+1,1),$A$5:$A$1004,"&lt;="&amp;A144)))</f>
        <v/>
      </c>
      <c r="H144" s="9">
        <f>IF(NOT(ISNUMBER(G144)),"",IFERROR(G144/VLOOKUP(YEAR(A144),Limity!$A$5:$C$14,3,FALSE),"brak limitu"))</f>
        <v/>
      </c>
      <c r="I144" s="10">
        <f>IF(ISNUMBER(H144),IF(H144&gt;1,"Limit przekroczony",IF(H144&gt;=1,"Limit wykorzystany (100%)",IF(H144&gt;=0.95,"Co najmniej 95% limitu",IF(H144&gt;=0.85,"Co najmniej 85% limitu",IF(H144&gt;=0.7,"Co najmniej 70% limitu","W limicie"))))),IF(F144="brak kursu","Wpisz kurs NBP w kolumnie E",IF(G144="sprawdź datę","Wpisz datę jako dzień, np. 2026-10-21",IF(H144="brak limitu","Wpisz płacę minimalną na ten rok w zakładce Limity",""))))</f>
        <v/>
      </c>
    </row>
    <row r="145">
      <c r="A145" s="5" t="n"/>
      <c r="C145" s="6" t="n"/>
      <c r="E145" s="7" t="n"/>
      <c r="F145" s="8">
        <f>IF(C145="","",IF(OR(D145="",D145="PLN"),ROUND(C145,2),IF(E145="","brak kursu",ROUND(C145*E145,2))))</f>
        <v/>
      </c>
      <c r="G145" s="8">
        <f>IF(OR(A145="",NOT(ISNUMBER(F145))),"",IF(NOT(ISNUMBER(A145)),"sprawdź datę",SUMIFS($F$5:$F$1004,$A$5:$A$1004,"&gt;="&amp;DATE(YEAR(A145),INT((MONTH(A145)-1)/3)*3+1,1),$A$5:$A$1004,"&lt;="&amp;A145)))</f>
        <v/>
      </c>
      <c r="H145" s="9">
        <f>IF(NOT(ISNUMBER(G145)),"",IFERROR(G145/VLOOKUP(YEAR(A145),Limity!$A$5:$C$14,3,FALSE),"brak limitu"))</f>
        <v/>
      </c>
      <c r="I145" s="10">
        <f>IF(ISNUMBER(H145),IF(H145&gt;1,"Limit przekroczony",IF(H145&gt;=1,"Limit wykorzystany (100%)",IF(H145&gt;=0.95,"Co najmniej 95% limitu",IF(H145&gt;=0.85,"Co najmniej 85% limitu",IF(H145&gt;=0.7,"Co najmniej 70% limitu","W limicie"))))),IF(F145="brak kursu","Wpisz kurs NBP w kolumnie E",IF(G145="sprawdź datę","Wpisz datę jako dzień, np. 2026-10-21",IF(H145="brak limitu","Wpisz płacę minimalną na ten rok w zakładce Limity",""))))</f>
        <v/>
      </c>
    </row>
    <row r="146">
      <c r="A146" s="5" t="n"/>
      <c r="C146" s="6" t="n"/>
      <c r="E146" s="7" t="n"/>
      <c r="F146" s="8">
        <f>IF(C146="","",IF(OR(D146="",D146="PLN"),ROUND(C146,2),IF(E146="","brak kursu",ROUND(C146*E146,2))))</f>
        <v/>
      </c>
      <c r="G146" s="8">
        <f>IF(OR(A146="",NOT(ISNUMBER(F146))),"",IF(NOT(ISNUMBER(A146)),"sprawdź datę",SUMIFS($F$5:$F$1004,$A$5:$A$1004,"&gt;="&amp;DATE(YEAR(A146),INT((MONTH(A146)-1)/3)*3+1,1),$A$5:$A$1004,"&lt;="&amp;A146)))</f>
        <v/>
      </c>
      <c r="H146" s="9">
        <f>IF(NOT(ISNUMBER(G146)),"",IFERROR(G146/VLOOKUP(YEAR(A146),Limity!$A$5:$C$14,3,FALSE),"brak limitu"))</f>
        <v/>
      </c>
      <c r="I146" s="10">
        <f>IF(ISNUMBER(H146),IF(H146&gt;1,"Limit przekroczony",IF(H146&gt;=1,"Limit wykorzystany (100%)",IF(H146&gt;=0.95,"Co najmniej 95% limitu",IF(H146&gt;=0.85,"Co najmniej 85% limitu",IF(H146&gt;=0.7,"Co najmniej 70% limitu","W limicie"))))),IF(F146="brak kursu","Wpisz kurs NBP w kolumnie E",IF(G146="sprawdź datę","Wpisz datę jako dzień, np. 2026-10-21",IF(H146="brak limitu","Wpisz płacę minimalną na ten rok w zakładce Limity",""))))</f>
        <v/>
      </c>
    </row>
    <row r="147">
      <c r="A147" s="5" t="n"/>
      <c r="C147" s="6" t="n"/>
      <c r="E147" s="7" t="n"/>
      <c r="F147" s="8">
        <f>IF(C147="","",IF(OR(D147="",D147="PLN"),ROUND(C147,2),IF(E147="","brak kursu",ROUND(C147*E147,2))))</f>
        <v/>
      </c>
      <c r="G147" s="8">
        <f>IF(OR(A147="",NOT(ISNUMBER(F147))),"",IF(NOT(ISNUMBER(A147)),"sprawdź datę",SUMIFS($F$5:$F$1004,$A$5:$A$1004,"&gt;="&amp;DATE(YEAR(A147),INT((MONTH(A147)-1)/3)*3+1,1),$A$5:$A$1004,"&lt;="&amp;A147)))</f>
        <v/>
      </c>
      <c r="H147" s="9">
        <f>IF(NOT(ISNUMBER(G147)),"",IFERROR(G147/VLOOKUP(YEAR(A147),Limity!$A$5:$C$14,3,FALSE),"brak limitu"))</f>
        <v/>
      </c>
      <c r="I147" s="10">
        <f>IF(ISNUMBER(H147),IF(H147&gt;1,"Limit przekroczony",IF(H147&gt;=1,"Limit wykorzystany (100%)",IF(H147&gt;=0.95,"Co najmniej 95% limitu",IF(H147&gt;=0.85,"Co najmniej 85% limitu",IF(H147&gt;=0.7,"Co najmniej 70% limitu","W limicie"))))),IF(F147="brak kursu","Wpisz kurs NBP w kolumnie E",IF(G147="sprawdź datę","Wpisz datę jako dzień, np. 2026-10-21",IF(H147="brak limitu","Wpisz płacę minimalną na ten rok w zakładce Limity",""))))</f>
        <v/>
      </c>
    </row>
    <row r="148">
      <c r="A148" s="5" t="n"/>
      <c r="C148" s="6" t="n"/>
      <c r="E148" s="7" t="n"/>
      <c r="F148" s="8">
        <f>IF(C148="","",IF(OR(D148="",D148="PLN"),ROUND(C148,2),IF(E148="","brak kursu",ROUND(C148*E148,2))))</f>
        <v/>
      </c>
      <c r="G148" s="8">
        <f>IF(OR(A148="",NOT(ISNUMBER(F148))),"",IF(NOT(ISNUMBER(A148)),"sprawdź datę",SUMIFS($F$5:$F$1004,$A$5:$A$1004,"&gt;="&amp;DATE(YEAR(A148),INT((MONTH(A148)-1)/3)*3+1,1),$A$5:$A$1004,"&lt;="&amp;A148)))</f>
        <v/>
      </c>
      <c r="H148" s="9">
        <f>IF(NOT(ISNUMBER(G148)),"",IFERROR(G148/VLOOKUP(YEAR(A148),Limity!$A$5:$C$14,3,FALSE),"brak limitu"))</f>
        <v/>
      </c>
      <c r="I148" s="10">
        <f>IF(ISNUMBER(H148),IF(H148&gt;1,"Limit przekroczony",IF(H148&gt;=1,"Limit wykorzystany (100%)",IF(H148&gt;=0.95,"Co najmniej 95% limitu",IF(H148&gt;=0.85,"Co najmniej 85% limitu",IF(H148&gt;=0.7,"Co najmniej 70% limitu","W limicie"))))),IF(F148="brak kursu","Wpisz kurs NBP w kolumnie E",IF(G148="sprawdź datę","Wpisz datę jako dzień, np. 2026-10-21",IF(H148="brak limitu","Wpisz płacę minimalną na ten rok w zakładce Limity",""))))</f>
        <v/>
      </c>
    </row>
    <row r="149">
      <c r="A149" s="5" t="n"/>
      <c r="C149" s="6" t="n"/>
      <c r="E149" s="7" t="n"/>
      <c r="F149" s="8">
        <f>IF(C149="","",IF(OR(D149="",D149="PLN"),ROUND(C149,2),IF(E149="","brak kursu",ROUND(C149*E149,2))))</f>
        <v/>
      </c>
      <c r="G149" s="8">
        <f>IF(OR(A149="",NOT(ISNUMBER(F149))),"",IF(NOT(ISNUMBER(A149)),"sprawdź datę",SUMIFS($F$5:$F$1004,$A$5:$A$1004,"&gt;="&amp;DATE(YEAR(A149),INT((MONTH(A149)-1)/3)*3+1,1),$A$5:$A$1004,"&lt;="&amp;A149)))</f>
        <v/>
      </c>
      <c r="H149" s="9">
        <f>IF(NOT(ISNUMBER(G149)),"",IFERROR(G149/VLOOKUP(YEAR(A149),Limity!$A$5:$C$14,3,FALSE),"brak limitu"))</f>
        <v/>
      </c>
      <c r="I149" s="10">
        <f>IF(ISNUMBER(H149),IF(H149&gt;1,"Limit przekroczony",IF(H149&gt;=1,"Limit wykorzystany (100%)",IF(H149&gt;=0.95,"Co najmniej 95% limitu",IF(H149&gt;=0.85,"Co najmniej 85% limitu",IF(H149&gt;=0.7,"Co najmniej 70% limitu","W limicie"))))),IF(F149="brak kursu","Wpisz kurs NBP w kolumnie E",IF(G149="sprawdź datę","Wpisz datę jako dzień, np. 2026-10-21",IF(H149="brak limitu","Wpisz płacę minimalną na ten rok w zakładce Limity",""))))</f>
        <v/>
      </c>
    </row>
    <row r="150">
      <c r="A150" s="5" t="n"/>
      <c r="C150" s="6" t="n"/>
      <c r="E150" s="7" t="n"/>
      <c r="F150" s="8">
        <f>IF(C150="","",IF(OR(D150="",D150="PLN"),ROUND(C150,2),IF(E150="","brak kursu",ROUND(C150*E150,2))))</f>
        <v/>
      </c>
      <c r="G150" s="8">
        <f>IF(OR(A150="",NOT(ISNUMBER(F150))),"",IF(NOT(ISNUMBER(A150)),"sprawdź datę",SUMIFS($F$5:$F$1004,$A$5:$A$1004,"&gt;="&amp;DATE(YEAR(A150),INT((MONTH(A150)-1)/3)*3+1,1),$A$5:$A$1004,"&lt;="&amp;A150)))</f>
        <v/>
      </c>
      <c r="H150" s="9">
        <f>IF(NOT(ISNUMBER(G150)),"",IFERROR(G150/VLOOKUP(YEAR(A150),Limity!$A$5:$C$14,3,FALSE),"brak limitu"))</f>
        <v/>
      </c>
      <c r="I150" s="10">
        <f>IF(ISNUMBER(H150),IF(H150&gt;1,"Limit przekroczony",IF(H150&gt;=1,"Limit wykorzystany (100%)",IF(H150&gt;=0.95,"Co najmniej 95% limitu",IF(H150&gt;=0.85,"Co najmniej 85% limitu",IF(H150&gt;=0.7,"Co najmniej 70% limitu","W limicie"))))),IF(F150="brak kursu","Wpisz kurs NBP w kolumnie E",IF(G150="sprawdź datę","Wpisz datę jako dzień, np. 2026-10-21",IF(H150="brak limitu","Wpisz płacę minimalną na ten rok w zakładce Limity",""))))</f>
        <v/>
      </c>
    </row>
    <row r="151">
      <c r="A151" s="5" t="n"/>
      <c r="C151" s="6" t="n"/>
      <c r="E151" s="7" t="n"/>
      <c r="F151" s="8">
        <f>IF(C151="","",IF(OR(D151="",D151="PLN"),ROUND(C151,2),IF(E151="","brak kursu",ROUND(C151*E151,2))))</f>
        <v/>
      </c>
      <c r="G151" s="8">
        <f>IF(OR(A151="",NOT(ISNUMBER(F151))),"",IF(NOT(ISNUMBER(A151)),"sprawdź datę",SUMIFS($F$5:$F$1004,$A$5:$A$1004,"&gt;="&amp;DATE(YEAR(A151),INT((MONTH(A151)-1)/3)*3+1,1),$A$5:$A$1004,"&lt;="&amp;A151)))</f>
        <v/>
      </c>
      <c r="H151" s="9">
        <f>IF(NOT(ISNUMBER(G151)),"",IFERROR(G151/VLOOKUP(YEAR(A151),Limity!$A$5:$C$14,3,FALSE),"brak limitu"))</f>
        <v/>
      </c>
      <c r="I151" s="10">
        <f>IF(ISNUMBER(H151),IF(H151&gt;1,"Limit przekroczony",IF(H151&gt;=1,"Limit wykorzystany (100%)",IF(H151&gt;=0.95,"Co najmniej 95% limitu",IF(H151&gt;=0.85,"Co najmniej 85% limitu",IF(H151&gt;=0.7,"Co najmniej 70% limitu","W limicie"))))),IF(F151="brak kursu","Wpisz kurs NBP w kolumnie E",IF(G151="sprawdź datę","Wpisz datę jako dzień, np. 2026-10-21",IF(H151="brak limitu","Wpisz płacę minimalną na ten rok w zakładce Limity",""))))</f>
        <v/>
      </c>
    </row>
    <row r="152">
      <c r="A152" s="5" t="n"/>
      <c r="C152" s="6" t="n"/>
      <c r="E152" s="7" t="n"/>
      <c r="F152" s="8">
        <f>IF(C152="","",IF(OR(D152="",D152="PLN"),ROUND(C152,2),IF(E152="","brak kursu",ROUND(C152*E152,2))))</f>
        <v/>
      </c>
      <c r="G152" s="8">
        <f>IF(OR(A152="",NOT(ISNUMBER(F152))),"",IF(NOT(ISNUMBER(A152)),"sprawdź datę",SUMIFS($F$5:$F$1004,$A$5:$A$1004,"&gt;="&amp;DATE(YEAR(A152),INT((MONTH(A152)-1)/3)*3+1,1),$A$5:$A$1004,"&lt;="&amp;A152)))</f>
        <v/>
      </c>
      <c r="H152" s="9">
        <f>IF(NOT(ISNUMBER(G152)),"",IFERROR(G152/VLOOKUP(YEAR(A152),Limity!$A$5:$C$14,3,FALSE),"brak limitu"))</f>
        <v/>
      </c>
      <c r="I152" s="10">
        <f>IF(ISNUMBER(H152),IF(H152&gt;1,"Limit przekroczony",IF(H152&gt;=1,"Limit wykorzystany (100%)",IF(H152&gt;=0.95,"Co najmniej 95% limitu",IF(H152&gt;=0.85,"Co najmniej 85% limitu",IF(H152&gt;=0.7,"Co najmniej 70% limitu","W limicie"))))),IF(F152="brak kursu","Wpisz kurs NBP w kolumnie E",IF(G152="sprawdź datę","Wpisz datę jako dzień, np. 2026-10-21",IF(H152="brak limitu","Wpisz płacę minimalną na ten rok w zakładce Limity",""))))</f>
        <v/>
      </c>
    </row>
    <row r="153">
      <c r="A153" s="5" t="n"/>
      <c r="C153" s="6" t="n"/>
      <c r="E153" s="7" t="n"/>
      <c r="F153" s="8">
        <f>IF(C153="","",IF(OR(D153="",D153="PLN"),ROUND(C153,2),IF(E153="","brak kursu",ROUND(C153*E153,2))))</f>
        <v/>
      </c>
      <c r="G153" s="8">
        <f>IF(OR(A153="",NOT(ISNUMBER(F153))),"",IF(NOT(ISNUMBER(A153)),"sprawdź datę",SUMIFS($F$5:$F$1004,$A$5:$A$1004,"&gt;="&amp;DATE(YEAR(A153),INT((MONTH(A153)-1)/3)*3+1,1),$A$5:$A$1004,"&lt;="&amp;A153)))</f>
        <v/>
      </c>
      <c r="H153" s="9">
        <f>IF(NOT(ISNUMBER(G153)),"",IFERROR(G153/VLOOKUP(YEAR(A153),Limity!$A$5:$C$14,3,FALSE),"brak limitu"))</f>
        <v/>
      </c>
      <c r="I153" s="10">
        <f>IF(ISNUMBER(H153),IF(H153&gt;1,"Limit przekroczony",IF(H153&gt;=1,"Limit wykorzystany (100%)",IF(H153&gt;=0.95,"Co najmniej 95% limitu",IF(H153&gt;=0.85,"Co najmniej 85% limitu",IF(H153&gt;=0.7,"Co najmniej 70% limitu","W limicie"))))),IF(F153="brak kursu","Wpisz kurs NBP w kolumnie E",IF(G153="sprawdź datę","Wpisz datę jako dzień, np. 2026-10-21",IF(H153="brak limitu","Wpisz płacę minimalną na ten rok w zakładce Limity",""))))</f>
        <v/>
      </c>
    </row>
    <row r="154">
      <c r="A154" s="5" t="n"/>
      <c r="C154" s="6" t="n"/>
      <c r="E154" s="7" t="n"/>
      <c r="F154" s="8">
        <f>IF(C154="","",IF(OR(D154="",D154="PLN"),ROUND(C154,2),IF(E154="","brak kursu",ROUND(C154*E154,2))))</f>
        <v/>
      </c>
      <c r="G154" s="8">
        <f>IF(OR(A154="",NOT(ISNUMBER(F154))),"",IF(NOT(ISNUMBER(A154)),"sprawdź datę",SUMIFS($F$5:$F$1004,$A$5:$A$1004,"&gt;="&amp;DATE(YEAR(A154),INT((MONTH(A154)-1)/3)*3+1,1),$A$5:$A$1004,"&lt;="&amp;A154)))</f>
        <v/>
      </c>
      <c r="H154" s="9">
        <f>IF(NOT(ISNUMBER(G154)),"",IFERROR(G154/VLOOKUP(YEAR(A154),Limity!$A$5:$C$14,3,FALSE),"brak limitu"))</f>
        <v/>
      </c>
      <c r="I154" s="10">
        <f>IF(ISNUMBER(H154),IF(H154&gt;1,"Limit przekroczony",IF(H154&gt;=1,"Limit wykorzystany (100%)",IF(H154&gt;=0.95,"Co najmniej 95% limitu",IF(H154&gt;=0.85,"Co najmniej 85% limitu",IF(H154&gt;=0.7,"Co najmniej 70% limitu","W limicie"))))),IF(F154="brak kursu","Wpisz kurs NBP w kolumnie E",IF(G154="sprawdź datę","Wpisz datę jako dzień, np. 2026-10-21",IF(H154="brak limitu","Wpisz płacę minimalną na ten rok w zakładce Limity",""))))</f>
        <v/>
      </c>
    </row>
    <row r="155">
      <c r="A155" s="5" t="n"/>
      <c r="C155" s="6" t="n"/>
      <c r="E155" s="7" t="n"/>
      <c r="F155" s="8">
        <f>IF(C155="","",IF(OR(D155="",D155="PLN"),ROUND(C155,2),IF(E155="","brak kursu",ROUND(C155*E155,2))))</f>
        <v/>
      </c>
      <c r="G155" s="8">
        <f>IF(OR(A155="",NOT(ISNUMBER(F155))),"",IF(NOT(ISNUMBER(A155)),"sprawdź datę",SUMIFS($F$5:$F$1004,$A$5:$A$1004,"&gt;="&amp;DATE(YEAR(A155),INT((MONTH(A155)-1)/3)*3+1,1),$A$5:$A$1004,"&lt;="&amp;A155)))</f>
        <v/>
      </c>
      <c r="H155" s="9">
        <f>IF(NOT(ISNUMBER(G155)),"",IFERROR(G155/VLOOKUP(YEAR(A155),Limity!$A$5:$C$14,3,FALSE),"brak limitu"))</f>
        <v/>
      </c>
      <c r="I155" s="10">
        <f>IF(ISNUMBER(H155),IF(H155&gt;1,"Limit przekroczony",IF(H155&gt;=1,"Limit wykorzystany (100%)",IF(H155&gt;=0.95,"Co najmniej 95% limitu",IF(H155&gt;=0.85,"Co najmniej 85% limitu",IF(H155&gt;=0.7,"Co najmniej 70% limitu","W limicie"))))),IF(F155="brak kursu","Wpisz kurs NBP w kolumnie E",IF(G155="sprawdź datę","Wpisz datę jako dzień, np. 2026-10-21",IF(H155="brak limitu","Wpisz płacę minimalną na ten rok w zakładce Limity",""))))</f>
        <v/>
      </c>
    </row>
    <row r="156">
      <c r="A156" s="5" t="n"/>
      <c r="C156" s="6" t="n"/>
      <c r="E156" s="7" t="n"/>
      <c r="F156" s="8">
        <f>IF(C156="","",IF(OR(D156="",D156="PLN"),ROUND(C156,2),IF(E156="","brak kursu",ROUND(C156*E156,2))))</f>
        <v/>
      </c>
      <c r="G156" s="8">
        <f>IF(OR(A156="",NOT(ISNUMBER(F156))),"",IF(NOT(ISNUMBER(A156)),"sprawdź datę",SUMIFS($F$5:$F$1004,$A$5:$A$1004,"&gt;="&amp;DATE(YEAR(A156),INT((MONTH(A156)-1)/3)*3+1,1),$A$5:$A$1004,"&lt;="&amp;A156)))</f>
        <v/>
      </c>
      <c r="H156" s="9">
        <f>IF(NOT(ISNUMBER(G156)),"",IFERROR(G156/VLOOKUP(YEAR(A156),Limity!$A$5:$C$14,3,FALSE),"brak limitu"))</f>
        <v/>
      </c>
      <c r="I156" s="10">
        <f>IF(ISNUMBER(H156),IF(H156&gt;1,"Limit przekroczony",IF(H156&gt;=1,"Limit wykorzystany (100%)",IF(H156&gt;=0.95,"Co najmniej 95% limitu",IF(H156&gt;=0.85,"Co najmniej 85% limitu",IF(H156&gt;=0.7,"Co najmniej 70% limitu","W limicie"))))),IF(F156="brak kursu","Wpisz kurs NBP w kolumnie E",IF(G156="sprawdź datę","Wpisz datę jako dzień, np. 2026-10-21",IF(H156="brak limitu","Wpisz płacę minimalną na ten rok w zakładce Limity",""))))</f>
        <v/>
      </c>
    </row>
    <row r="157">
      <c r="A157" s="5" t="n"/>
      <c r="C157" s="6" t="n"/>
      <c r="E157" s="7" t="n"/>
      <c r="F157" s="8">
        <f>IF(C157="","",IF(OR(D157="",D157="PLN"),ROUND(C157,2),IF(E157="","brak kursu",ROUND(C157*E157,2))))</f>
        <v/>
      </c>
      <c r="G157" s="8">
        <f>IF(OR(A157="",NOT(ISNUMBER(F157))),"",IF(NOT(ISNUMBER(A157)),"sprawdź datę",SUMIFS($F$5:$F$1004,$A$5:$A$1004,"&gt;="&amp;DATE(YEAR(A157),INT((MONTH(A157)-1)/3)*3+1,1),$A$5:$A$1004,"&lt;="&amp;A157)))</f>
        <v/>
      </c>
      <c r="H157" s="9">
        <f>IF(NOT(ISNUMBER(G157)),"",IFERROR(G157/VLOOKUP(YEAR(A157),Limity!$A$5:$C$14,3,FALSE),"brak limitu"))</f>
        <v/>
      </c>
      <c r="I157" s="10">
        <f>IF(ISNUMBER(H157),IF(H157&gt;1,"Limit przekroczony",IF(H157&gt;=1,"Limit wykorzystany (100%)",IF(H157&gt;=0.95,"Co najmniej 95% limitu",IF(H157&gt;=0.85,"Co najmniej 85% limitu",IF(H157&gt;=0.7,"Co najmniej 70% limitu","W limicie"))))),IF(F157="brak kursu","Wpisz kurs NBP w kolumnie E",IF(G157="sprawdź datę","Wpisz datę jako dzień, np. 2026-10-21",IF(H157="brak limitu","Wpisz płacę minimalną na ten rok w zakładce Limity",""))))</f>
        <v/>
      </c>
    </row>
    <row r="158">
      <c r="A158" s="5" t="n"/>
      <c r="C158" s="6" t="n"/>
      <c r="E158" s="7" t="n"/>
      <c r="F158" s="8">
        <f>IF(C158="","",IF(OR(D158="",D158="PLN"),ROUND(C158,2),IF(E158="","brak kursu",ROUND(C158*E158,2))))</f>
        <v/>
      </c>
      <c r="G158" s="8">
        <f>IF(OR(A158="",NOT(ISNUMBER(F158))),"",IF(NOT(ISNUMBER(A158)),"sprawdź datę",SUMIFS($F$5:$F$1004,$A$5:$A$1004,"&gt;="&amp;DATE(YEAR(A158),INT((MONTH(A158)-1)/3)*3+1,1),$A$5:$A$1004,"&lt;="&amp;A158)))</f>
        <v/>
      </c>
      <c r="H158" s="9">
        <f>IF(NOT(ISNUMBER(G158)),"",IFERROR(G158/VLOOKUP(YEAR(A158),Limity!$A$5:$C$14,3,FALSE),"brak limitu"))</f>
        <v/>
      </c>
      <c r="I158" s="10">
        <f>IF(ISNUMBER(H158),IF(H158&gt;1,"Limit przekroczony",IF(H158&gt;=1,"Limit wykorzystany (100%)",IF(H158&gt;=0.95,"Co najmniej 95% limitu",IF(H158&gt;=0.85,"Co najmniej 85% limitu",IF(H158&gt;=0.7,"Co najmniej 70% limitu","W limicie"))))),IF(F158="brak kursu","Wpisz kurs NBP w kolumnie E",IF(G158="sprawdź datę","Wpisz datę jako dzień, np. 2026-10-21",IF(H158="brak limitu","Wpisz płacę minimalną na ten rok w zakładce Limity",""))))</f>
        <v/>
      </c>
    </row>
    <row r="159">
      <c r="A159" s="5" t="n"/>
      <c r="C159" s="6" t="n"/>
      <c r="E159" s="7" t="n"/>
      <c r="F159" s="8">
        <f>IF(C159="","",IF(OR(D159="",D159="PLN"),ROUND(C159,2),IF(E159="","brak kursu",ROUND(C159*E159,2))))</f>
        <v/>
      </c>
      <c r="G159" s="8">
        <f>IF(OR(A159="",NOT(ISNUMBER(F159))),"",IF(NOT(ISNUMBER(A159)),"sprawdź datę",SUMIFS($F$5:$F$1004,$A$5:$A$1004,"&gt;="&amp;DATE(YEAR(A159),INT((MONTH(A159)-1)/3)*3+1,1),$A$5:$A$1004,"&lt;="&amp;A159)))</f>
        <v/>
      </c>
      <c r="H159" s="9">
        <f>IF(NOT(ISNUMBER(G159)),"",IFERROR(G159/VLOOKUP(YEAR(A159),Limity!$A$5:$C$14,3,FALSE),"brak limitu"))</f>
        <v/>
      </c>
      <c r="I159" s="10">
        <f>IF(ISNUMBER(H159),IF(H159&gt;1,"Limit przekroczony",IF(H159&gt;=1,"Limit wykorzystany (100%)",IF(H159&gt;=0.95,"Co najmniej 95% limitu",IF(H159&gt;=0.85,"Co najmniej 85% limitu",IF(H159&gt;=0.7,"Co najmniej 70% limitu","W limicie"))))),IF(F159="brak kursu","Wpisz kurs NBP w kolumnie E",IF(G159="sprawdź datę","Wpisz datę jako dzień, np. 2026-10-21",IF(H159="brak limitu","Wpisz płacę minimalną na ten rok w zakładce Limity",""))))</f>
        <v/>
      </c>
    </row>
    <row r="160">
      <c r="A160" s="5" t="n"/>
      <c r="C160" s="6" t="n"/>
      <c r="E160" s="7" t="n"/>
      <c r="F160" s="8">
        <f>IF(C160="","",IF(OR(D160="",D160="PLN"),ROUND(C160,2),IF(E160="","brak kursu",ROUND(C160*E160,2))))</f>
        <v/>
      </c>
      <c r="G160" s="8">
        <f>IF(OR(A160="",NOT(ISNUMBER(F160))),"",IF(NOT(ISNUMBER(A160)),"sprawdź datę",SUMIFS($F$5:$F$1004,$A$5:$A$1004,"&gt;="&amp;DATE(YEAR(A160),INT((MONTH(A160)-1)/3)*3+1,1),$A$5:$A$1004,"&lt;="&amp;A160)))</f>
        <v/>
      </c>
      <c r="H160" s="9">
        <f>IF(NOT(ISNUMBER(G160)),"",IFERROR(G160/VLOOKUP(YEAR(A160),Limity!$A$5:$C$14,3,FALSE),"brak limitu"))</f>
        <v/>
      </c>
      <c r="I160" s="10">
        <f>IF(ISNUMBER(H160),IF(H160&gt;1,"Limit przekroczony",IF(H160&gt;=1,"Limit wykorzystany (100%)",IF(H160&gt;=0.95,"Co najmniej 95% limitu",IF(H160&gt;=0.85,"Co najmniej 85% limitu",IF(H160&gt;=0.7,"Co najmniej 70% limitu","W limicie"))))),IF(F160="brak kursu","Wpisz kurs NBP w kolumnie E",IF(G160="sprawdź datę","Wpisz datę jako dzień, np. 2026-10-21",IF(H160="brak limitu","Wpisz płacę minimalną na ten rok w zakładce Limity",""))))</f>
        <v/>
      </c>
    </row>
    <row r="161">
      <c r="A161" s="5" t="n"/>
      <c r="C161" s="6" t="n"/>
      <c r="E161" s="7" t="n"/>
      <c r="F161" s="8">
        <f>IF(C161="","",IF(OR(D161="",D161="PLN"),ROUND(C161,2),IF(E161="","brak kursu",ROUND(C161*E161,2))))</f>
        <v/>
      </c>
      <c r="G161" s="8">
        <f>IF(OR(A161="",NOT(ISNUMBER(F161))),"",IF(NOT(ISNUMBER(A161)),"sprawdź datę",SUMIFS($F$5:$F$1004,$A$5:$A$1004,"&gt;="&amp;DATE(YEAR(A161),INT((MONTH(A161)-1)/3)*3+1,1),$A$5:$A$1004,"&lt;="&amp;A161)))</f>
        <v/>
      </c>
      <c r="H161" s="9">
        <f>IF(NOT(ISNUMBER(G161)),"",IFERROR(G161/VLOOKUP(YEAR(A161),Limity!$A$5:$C$14,3,FALSE),"brak limitu"))</f>
        <v/>
      </c>
      <c r="I161" s="10">
        <f>IF(ISNUMBER(H161),IF(H161&gt;1,"Limit przekroczony",IF(H161&gt;=1,"Limit wykorzystany (100%)",IF(H161&gt;=0.95,"Co najmniej 95% limitu",IF(H161&gt;=0.85,"Co najmniej 85% limitu",IF(H161&gt;=0.7,"Co najmniej 70% limitu","W limicie"))))),IF(F161="brak kursu","Wpisz kurs NBP w kolumnie E",IF(G161="sprawdź datę","Wpisz datę jako dzień, np. 2026-10-21",IF(H161="brak limitu","Wpisz płacę minimalną na ten rok w zakładce Limity",""))))</f>
        <v/>
      </c>
    </row>
    <row r="162">
      <c r="A162" s="5" t="n"/>
      <c r="C162" s="6" t="n"/>
      <c r="E162" s="7" t="n"/>
      <c r="F162" s="8">
        <f>IF(C162="","",IF(OR(D162="",D162="PLN"),ROUND(C162,2),IF(E162="","brak kursu",ROUND(C162*E162,2))))</f>
        <v/>
      </c>
      <c r="G162" s="8">
        <f>IF(OR(A162="",NOT(ISNUMBER(F162))),"",IF(NOT(ISNUMBER(A162)),"sprawdź datę",SUMIFS($F$5:$F$1004,$A$5:$A$1004,"&gt;="&amp;DATE(YEAR(A162),INT((MONTH(A162)-1)/3)*3+1,1),$A$5:$A$1004,"&lt;="&amp;A162)))</f>
        <v/>
      </c>
      <c r="H162" s="9">
        <f>IF(NOT(ISNUMBER(G162)),"",IFERROR(G162/VLOOKUP(YEAR(A162),Limity!$A$5:$C$14,3,FALSE),"brak limitu"))</f>
        <v/>
      </c>
      <c r="I162" s="10">
        <f>IF(ISNUMBER(H162),IF(H162&gt;1,"Limit przekroczony",IF(H162&gt;=1,"Limit wykorzystany (100%)",IF(H162&gt;=0.95,"Co najmniej 95% limitu",IF(H162&gt;=0.85,"Co najmniej 85% limitu",IF(H162&gt;=0.7,"Co najmniej 70% limitu","W limicie"))))),IF(F162="brak kursu","Wpisz kurs NBP w kolumnie E",IF(G162="sprawdź datę","Wpisz datę jako dzień, np. 2026-10-21",IF(H162="brak limitu","Wpisz płacę minimalną na ten rok w zakładce Limity",""))))</f>
        <v/>
      </c>
    </row>
    <row r="163">
      <c r="A163" s="5" t="n"/>
      <c r="C163" s="6" t="n"/>
      <c r="E163" s="7" t="n"/>
      <c r="F163" s="8">
        <f>IF(C163="","",IF(OR(D163="",D163="PLN"),ROUND(C163,2),IF(E163="","brak kursu",ROUND(C163*E163,2))))</f>
        <v/>
      </c>
      <c r="G163" s="8">
        <f>IF(OR(A163="",NOT(ISNUMBER(F163))),"",IF(NOT(ISNUMBER(A163)),"sprawdź datę",SUMIFS($F$5:$F$1004,$A$5:$A$1004,"&gt;="&amp;DATE(YEAR(A163),INT((MONTH(A163)-1)/3)*3+1,1),$A$5:$A$1004,"&lt;="&amp;A163)))</f>
        <v/>
      </c>
      <c r="H163" s="9">
        <f>IF(NOT(ISNUMBER(G163)),"",IFERROR(G163/VLOOKUP(YEAR(A163),Limity!$A$5:$C$14,3,FALSE),"brak limitu"))</f>
        <v/>
      </c>
      <c r="I163" s="10">
        <f>IF(ISNUMBER(H163),IF(H163&gt;1,"Limit przekroczony",IF(H163&gt;=1,"Limit wykorzystany (100%)",IF(H163&gt;=0.95,"Co najmniej 95% limitu",IF(H163&gt;=0.85,"Co najmniej 85% limitu",IF(H163&gt;=0.7,"Co najmniej 70% limitu","W limicie"))))),IF(F163="brak kursu","Wpisz kurs NBP w kolumnie E",IF(G163="sprawdź datę","Wpisz datę jako dzień, np. 2026-10-21",IF(H163="brak limitu","Wpisz płacę minimalną na ten rok w zakładce Limity",""))))</f>
        <v/>
      </c>
    </row>
    <row r="164">
      <c r="A164" s="5" t="n"/>
      <c r="C164" s="6" t="n"/>
      <c r="E164" s="7" t="n"/>
      <c r="F164" s="8">
        <f>IF(C164="","",IF(OR(D164="",D164="PLN"),ROUND(C164,2),IF(E164="","brak kursu",ROUND(C164*E164,2))))</f>
        <v/>
      </c>
      <c r="G164" s="8">
        <f>IF(OR(A164="",NOT(ISNUMBER(F164))),"",IF(NOT(ISNUMBER(A164)),"sprawdź datę",SUMIFS($F$5:$F$1004,$A$5:$A$1004,"&gt;="&amp;DATE(YEAR(A164),INT((MONTH(A164)-1)/3)*3+1,1),$A$5:$A$1004,"&lt;="&amp;A164)))</f>
        <v/>
      </c>
      <c r="H164" s="9">
        <f>IF(NOT(ISNUMBER(G164)),"",IFERROR(G164/VLOOKUP(YEAR(A164),Limity!$A$5:$C$14,3,FALSE),"brak limitu"))</f>
        <v/>
      </c>
      <c r="I164" s="10">
        <f>IF(ISNUMBER(H164),IF(H164&gt;1,"Limit przekroczony",IF(H164&gt;=1,"Limit wykorzystany (100%)",IF(H164&gt;=0.95,"Co najmniej 95% limitu",IF(H164&gt;=0.85,"Co najmniej 85% limitu",IF(H164&gt;=0.7,"Co najmniej 70% limitu","W limicie"))))),IF(F164="brak kursu","Wpisz kurs NBP w kolumnie E",IF(G164="sprawdź datę","Wpisz datę jako dzień, np. 2026-10-21",IF(H164="brak limitu","Wpisz płacę minimalną na ten rok w zakładce Limity",""))))</f>
        <v/>
      </c>
    </row>
    <row r="165">
      <c r="A165" s="5" t="n"/>
      <c r="C165" s="6" t="n"/>
      <c r="E165" s="7" t="n"/>
      <c r="F165" s="8">
        <f>IF(C165="","",IF(OR(D165="",D165="PLN"),ROUND(C165,2),IF(E165="","brak kursu",ROUND(C165*E165,2))))</f>
        <v/>
      </c>
      <c r="G165" s="8">
        <f>IF(OR(A165="",NOT(ISNUMBER(F165))),"",IF(NOT(ISNUMBER(A165)),"sprawdź datę",SUMIFS($F$5:$F$1004,$A$5:$A$1004,"&gt;="&amp;DATE(YEAR(A165),INT((MONTH(A165)-1)/3)*3+1,1),$A$5:$A$1004,"&lt;="&amp;A165)))</f>
        <v/>
      </c>
      <c r="H165" s="9">
        <f>IF(NOT(ISNUMBER(G165)),"",IFERROR(G165/VLOOKUP(YEAR(A165),Limity!$A$5:$C$14,3,FALSE),"brak limitu"))</f>
        <v/>
      </c>
      <c r="I165" s="10">
        <f>IF(ISNUMBER(H165),IF(H165&gt;1,"Limit przekroczony",IF(H165&gt;=1,"Limit wykorzystany (100%)",IF(H165&gt;=0.95,"Co najmniej 95% limitu",IF(H165&gt;=0.85,"Co najmniej 85% limitu",IF(H165&gt;=0.7,"Co najmniej 70% limitu","W limicie"))))),IF(F165="brak kursu","Wpisz kurs NBP w kolumnie E",IF(G165="sprawdź datę","Wpisz datę jako dzień, np. 2026-10-21",IF(H165="brak limitu","Wpisz płacę minimalną na ten rok w zakładce Limity",""))))</f>
        <v/>
      </c>
    </row>
    <row r="166">
      <c r="A166" s="5" t="n"/>
      <c r="C166" s="6" t="n"/>
      <c r="E166" s="7" t="n"/>
      <c r="F166" s="8">
        <f>IF(C166="","",IF(OR(D166="",D166="PLN"),ROUND(C166,2),IF(E166="","brak kursu",ROUND(C166*E166,2))))</f>
        <v/>
      </c>
      <c r="G166" s="8">
        <f>IF(OR(A166="",NOT(ISNUMBER(F166))),"",IF(NOT(ISNUMBER(A166)),"sprawdź datę",SUMIFS($F$5:$F$1004,$A$5:$A$1004,"&gt;="&amp;DATE(YEAR(A166),INT((MONTH(A166)-1)/3)*3+1,1),$A$5:$A$1004,"&lt;="&amp;A166)))</f>
        <v/>
      </c>
      <c r="H166" s="9">
        <f>IF(NOT(ISNUMBER(G166)),"",IFERROR(G166/VLOOKUP(YEAR(A166),Limity!$A$5:$C$14,3,FALSE),"brak limitu"))</f>
        <v/>
      </c>
      <c r="I166" s="10">
        <f>IF(ISNUMBER(H166),IF(H166&gt;1,"Limit przekroczony",IF(H166&gt;=1,"Limit wykorzystany (100%)",IF(H166&gt;=0.95,"Co najmniej 95% limitu",IF(H166&gt;=0.85,"Co najmniej 85% limitu",IF(H166&gt;=0.7,"Co najmniej 70% limitu","W limicie"))))),IF(F166="brak kursu","Wpisz kurs NBP w kolumnie E",IF(G166="sprawdź datę","Wpisz datę jako dzień, np. 2026-10-21",IF(H166="brak limitu","Wpisz płacę minimalną na ten rok w zakładce Limity",""))))</f>
        <v/>
      </c>
    </row>
    <row r="167">
      <c r="A167" s="5" t="n"/>
      <c r="C167" s="6" t="n"/>
      <c r="E167" s="7" t="n"/>
      <c r="F167" s="8">
        <f>IF(C167="","",IF(OR(D167="",D167="PLN"),ROUND(C167,2),IF(E167="","brak kursu",ROUND(C167*E167,2))))</f>
        <v/>
      </c>
      <c r="G167" s="8">
        <f>IF(OR(A167="",NOT(ISNUMBER(F167))),"",IF(NOT(ISNUMBER(A167)),"sprawdź datę",SUMIFS($F$5:$F$1004,$A$5:$A$1004,"&gt;="&amp;DATE(YEAR(A167),INT((MONTH(A167)-1)/3)*3+1,1),$A$5:$A$1004,"&lt;="&amp;A167)))</f>
        <v/>
      </c>
      <c r="H167" s="9">
        <f>IF(NOT(ISNUMBER(G167)),"",IFERROR(G167/VLOOKUP(YEAR(A167),Limity!$A$5:$C$14,3,FALSE),"brak limitu"))</f>
        <v/>
      </c>
      <c r="I167" s="10">
        <f>IF(ISNUMBER(H167),IF(H167&gt;1,"Limit przekroczony",IF(H167&gt;=1,"Limit wykorzystany (100%)",IF(H167&gt;=0.95,"Co najmniej 95% limitu",IF(H167&gt;=0.85,"Co najmniej 85% limitu",IF(H167&gt;=0.7,"Co najmniej 70% limitu","W limicie"))))),IF(F167="brak kursu","Wpisz kurs NBP w kolumnie E",IF(G167="sprawdź datę","Wpisz datę jako dzień, np. 2026-10-21",IF(H167="brak limitu","Wpisz płacę minimalną na ten rok w zakładce Limity",""))))</f>
        <v/>
      </c>
    </row>
    <row r="168">
      <c r="A168" s="5" t="n"/>
      <c r="C168" s="6" t="n"/>
      <c r="E168" s="7" t="n"/>
      <c r="F168" s="8">
        <f>IF(C168="","",IF(OR(D168="",D168="PLN"),ROUND(C168,2),IF(E168="","brak kursu",ROUND(C168*E168,2))))</f>
        <v/>
      </c>
      <c r="G168" s="8">
        <f>IF(OR(A168="",NOT(ISNUMBER(F168))),"",IF(NOT(ISNUMBER(A168)),"sprawdź datę",SUMIFS($F$5:$F$1004,$A$5:$A$1004,"&gt;="&amp;DATE(YEAR(A168),INT((MONTH(A168)-1)/3)*3+1,1),$A$5:$A$1004,"&lt;="&amp;A168)))</f>
        <v/>
      </c>
      <c r="H168" s="9">
        <f>IF(NOT(ISNUMBER(G168)),"",IFERROR(G168/VLOOKUP(YEAR(A168),Limity!$A$5:$C$14,3,FALSE),"brak limitu"))</f>
        <v/>
      </c>
      <c r="I168" s="10">
        <f>IF(ISNUMBER(H168),IF(H168&gt;1,"Limit przekroczony",IF(H168&gt;=1,"Limit wykorzystany (100%)",IF(H168&gt;=0.95,"Co najmniej 95% limitu",IF(H168&gt;=0.85,"Co najmniej 85% limitu",IF(H168&gt;=0.7,"Co najmniej 70% limitu","W limicie"))))),IF(F168="brak kursu","Wpisz kurs NBP w kolumnie E",IF(G168="sprawdź datę","Wpisz datę jako dzień, np. 2026-10-21",IF(H168="brak limitu","Wpisz płacę minimalną na ten rok w zakładce Limity",""))))</f>
        <v/>
      </c>
    </row>
    <row r="169">
      <c r="A169" s="5" t="n"/>
      <c r="C169" s="6" t="n"/>
      <c r="E169" s="7" t="n"/>
      <c r="F169" s="8">
        <f>IF(C169="","",IF(OR(D169="",D169="PLN"),ROUND(C169,2),IF(E169="","brak kursu",ROUND(C169*E169,2))))</f>
        <v/>
      </c>
      <c r="G169" s="8">
        <f>IF(OR(A169="",NOT(ISNUMBER(F169))),"",IF(NOT(ISNUMBER(A169)),"sprawdź datę",SUMIFS($F$5:$F$1004,$A$5:$A$1004,"&gt;="&amp;DATE(YEAR(A169),INT((MONTH(A169)-1)/3)*3+1,1),$A$5:$A$1004,"&lt;="&amp;A169)))</f>
        <v/>
      </c>
      <c r="H169" s="9">
        <f>IF(NOT(ISNUMBER(G169)),"",IFERROR(G169/VLOOKUP(YEAR(A169),Limity!$A$5:$C$14,3,FALSE),"brak limitu"))</f>
        <v/>
      </c>
      <c r="I169" s="10">
        <f>IF(ISNUMBER(H169),IF(H169&gt;1,"Limit przekroczony",IF(H169&gt;=1,"Limit wykorzystany (100%)",IF(H169&gt;=0.95,"Co najmniej 95% limitu",IF(H169&gt;=0.85,"Co najmniej 85% limitu",IF(H169&gt;=0.7,"Co najmniej 70% limitu","W limicie"))))),IF(F169="brak kursu","Wpisz kurs NBP w kolumnie E",IF(G169="sprawdź datę","Wpisz datę jako dzień, np. 2026-10-21",IF(H169="brak limitu","Wpisz płacę minimalną na ten rok w zakładce Limity",""))))</f>
        <v/>
      </c>
    </row>
    <row r="170">
      <c r="A170" s="5" t="n"/>
      <c r="C170" s="6" t="n"/>
      <c r="E170" s="7" t="n"/>
      <c r="F170" s="8">
        <f>IF(C170="","",IF(OR(D170="",D170="PLN"),ROUND(C170,2),IF(E170="","brak kursu",ROUND(C170*E170,2))))</f>
        <v/>
      </c>
      <c r="G170" s="8">
        <f>IF(OR(A170="",NOT(ISNUMBER(F170))),"",IF(NOT(ISNUMBER(A170)),"sprawdź datę",SUMIFS($F$5:$F$1004,$A$5:$A$1004,"&gt;="&amp;DATE(YEAR(A170),INT((MONTH(A170)-1)/3)*3+1,1),$A$5:$A$1004,"&lt;="&amp;A170)))</f>
        <v/>
      </c>
      <c r="H170" s="9">
        <f>IF(NOT(ISNUMBER(G170)),"",IFERROR(G170/VLOOKUP(YEAR(A170),Limity!$A$5:$C$14,3,FALSE),"brak limitu"))</f>
        <v/>
      </c>
      <c r="I170" s="10">
        <f>IF(ISNUMBER(H170),IF(H170&gt;1,"Limit przekroczony",IF(H170&gt;=1,"Limit wykorzystany (100%)",IF(H170&gt;=0.95,"Co najmniej 95% limitu",IF(H170&gt;=0.85,"Co najmniej 85% limitu",IF(H170&gt;=0.7,"Co najmniej 70% limitu","W limicie"))))),IF(F170="brak kursu","Wpisz kurs NBP w kolumnie E",IF(G170="sprawdź datę","Wpisz datę jako dzień, np. 2026-10-21",IF(H170="brak limitu","Wpisz płacę minimalną na ten rok w zakładce Limity",""))))</f>
        <v/>
      </c>
    </row>
    <row r="171">
      <c r="A171" s="5" t="n"/>
      <c r="C171" s="6" t="n"/>
      <c r="E171" s="7" t="n"/>
      <c r="F171" s="8">
        <f>IF(C171="","",IF(OR(D171="",D171="PLN"),ROUND(C171,2),IF(E171="","brak kursu",ROUND(C171*E171,2))))</f>
        <v/>
      </c>
      <c r="G171" s="8">
        <f>IF(OR(A171="",NOT(ISNUMBER(F171))),"",IF(NOT(ISNUMBER(A171)),"sprawdź datę",SUMIFS($F$5:$F$1004,$A$5:$A$1004,"&gt;="&amp;DATE(YEAR(A171),INT((MONTH(A171)-1)/3)*3+1,1),$A$5:$A$1004,"&lt;="&amp;A171)))</f>
        <v/>
      </c>
      <c r="H171" s="9">
        <f>IF(NOT(ISNUMBER(G171)),"",IFERROR(G171/VLOOKUP(YEAR(A171),Limity!$A$5:$C$14,3,FALSE),"brak limitu"))</f>
        <v/>
      </c>
      <c r="I171" s="10">
        <f>IF(ISNUMBER(H171),IF(H171&gt;1,"Limit przekroczony",IF(H171&gt;=1,"Limit wykorzystany (100%)",IF(H171&gt;=0.95,"Co najmniej 95% limitu",IF(H171&gt;=0.85,"Co najmniej 85% limitu",IF(H171&gt;=0.7,"Co najmniej 70% limitu","W limicie"))))),IF(F171="brak kursu","Wpisz kurs NBP w kolumnie E",IF(G171="sprawdź datę","Wpisz datę jako dzień, np. 2026-10-21",IF(H171="brak limitu","Wpisz płacę minimalną na ten rok w zakładce Limity",""))))</f>
        <v/>
      </c>
    </row>
    <row r="172">
      <c r="A172" s="5" t="n"/>
      <c r="C172" s="6" t="n"/>
      <c r="E172" s="7" t="n"/>
      <c r="F172" s="8">
        <f>IF(C172="","",IF(OR(D172="",D172="PLN"),ROUND(C172,2),IF(E172="","brak kursu",ROUND(C172*E172,2))))</f>
        <v/>
      </c>
      <c r="G172" s="8">
        <f>IF(OR(A172="",NOT(ISNUMBER(F172))),"",IF(NOT(ISNUMBER(A172)),"sprawdź datę",SUMIFS($F$5:$F$1004,$A$5:$A$1004,"&gt;="&amp;DATE(YEAR(A172),INT((MONTH(A172)-1)/3)*3+1,1),$A$5:$A$1004,"&lt;="&amp;A172)))</f>
        <v/>
      </c>
      <c r="H172" s="9">
        <f>IF(NOT(ISNUMBER(G172)),"",IFERROR(G172/VLOOKUP(YEAR(A172),Limity!$A$5:$C$14,3,FALSE),"brak limitu"))</f>
        <v/>
      </c>
      <c r="I172" s="10">
        <f>IF(ISNUMBER(H172),IF(H172&gt;1,"Limit przekroczony",IF(H172&gt;=1,"Limit wykorzystany (100%)",IF(H172&gt;=0.95,"Co najmniej 95% limitu",IF(H172&gt;=0.85,"Co najmniej 85% limitu",IF(H172&gt;=0.7,"Co najmniej 70% limitu","W limicie"))))),IF(F172="brak kursu","Wpisz kurs NBP w kolumnie E",IF(G172="sprawdź datę","Wpisz datę jako dzień, np. 2026-10-21",IF(H172="brak limitu","Wpisz płacę minimalną na ten rok w zakładce Limity",""))))</f>
        <v/>
      </c>
    </row>
    <row r="173">
      <c r="A173" s="5" t="n"/>
      <c r="C173" s="6" t="n"/>
      <c r="E173" s="7" t="n"/>
      <c r="F173" s="8">
        <f>IF(C173="","",IF(OR(D173="",D173="PLN"),ROUND(C173,2),IF(E173="","brak kursu",ROUND(C173*E173,2))))</f>
        <v/>
      </c>
      <c r="G173" s="8">
        <f>IF(OR(A173="",NOT(ISNUMBER(F173))),"",IF(NOT(ISNUMBER(A173)),"sprawdź datę",SUMIFS($F$5:$F$1004,$A$5:$A$1004,"&gt;="&amp;DATE(YEAR(A173),INT((MONTH(A173)-1)/3)*3+1,1),$A$5:$A$1004,"&lt;="&amp;A173)))</f>
        <v/>
      </c>
      <c r="H173" s="9">
        <f>IF(NOT(ISNUMBER(G173)),"",IFERROR(G173/VLOOKUP(YEAR(A173),Limity!$A$5:$C$14,3,FALSE),"brak limitu"))</f>
        <v/>
      </c>
      <c r="I173" s="10">
        <f>IF(ISNUMBER(H173),IF(H173&gt;1,"Limit przekroczony",IF(H173&gt;=1,"Limit wykorzystany (100%)",IF(H173&gt;=0.95,"Co najmniej 95% limitu",IF(H173&gt;=0.85,"Co najmniej 85% limitu",IF(H173&gt;=0.7,"Co najmniej 70% limitu","W limicie"))))),IF(F173="brak kursu","Wpisz kurs NBP w kolumnie E",IF(G173="sprawdź datę","Wpisz datę jako dzień, np. 2026-10-21",IF(H173="brak limitu","Wpisz płacę minimalną na ten rok w zakładce Limity",""))))</f>
        <v/>
      </c>
    </row>
    <row r="174">
      <c r="A174" s="5" t="n"/>
      <c r="C174" s="6" t="n"/>
      <c r="E174" s="7" t="n"/>
      <c r="F174" s="8">
        <f>IF(C174="","",IF(OR(D174="",D174="PLN"),ROUND(C174,2),IF(E174="","brak kursu",ROUND(C174*E174,2))))</f>
        <v/>
      </c>
      <c r="G174" s="8">
        <f>IF(OR(A174="",NOT(ISNUMBER(F174))),"",IF(NOT(ISNUMBER(A174)),"sprawdź datę",SUMIFS($F$5:$F$1004,$A$5:$A$1004,"&gt;="&amp;DATE(YEAR(A174),INT((MONTH(A174)-1)/3)*3+1,1),$A$5:$A$1004,"&lt;="&amp;A174)))</f>
        <v/>
      </c>
      <c r="H174" s="9">
        <f>IF(NOT(ISNUMBER(G174)),"",IFERROR(G174/VLOOKUP(YEAR(A174),Limity!$A$5:$C$14,3,FALSE),"brak limitu"))</f>
        <v/>
      </c>
      <c r="I174" s="10">
        <f>IF(ISNUMBER(H174),IF(H174&gt;1,"Limit przekroczony",IF(H174&gt;=1,"Limit wykorzystany (100%)",IF(H174&gt;=0.95,"Co najmniej 95% limitu",IF(H174&gt;=0.85,"Co najmniej 85% limitu",IF(H174&gt;=0.7,"Co najmniej 70% limitu","W limicie"))))),IF(F174="brak kursu","Wpisz kurs NBP w kolumnie E",IF(G174="sprawdź datę","Wpisz datę jako dzień, np. 2026-10-21",IF(H174="brak limitu","Wpisz płacę minimalną na ten rok w zakładce Limity",""))))</f>
        <v/>
      </c>
    </row>
    <row r="175">
      <c r="A175" s="5" t="n"/>
      <c r="C175" s="6" t="n"/>
      <c r="E175" s="7" t="n"/>
      <c r="F175" s="8">
        <f>IF(C175="","",IF(OR(D175="",D175="PLN"),ROUND(C175,2),IF(E175="","brak kursu",ROUND(C175*E175,2))))</f>
        <v/>
      </c>
      <c r="G175" s="8">
        <f>IF(OR(A175="",NOT(ISNUMBER(F175))),"",IF(NOT(ISNUMBER(A175)),"sprawdź datę",SUMIFS($F$5:$F$1004,$A$5:$A$1004,"&gt;="&amp;DATE(YEAR(A175),INT((MONTH(A175)-1)/3)*3+1,1),$A$5:$A$1004,"&lt;="&amp;A175)))</f>
        <v/>
      </c>
      <c r="H175" s="9">
        <f>IF(NOT(ISNUMBER(G175)),"",IFERROR(G175/VLOOKUP(YEAR(A175),Limity!$A$5:$C$14,3,FALSE),"brak limitu"))</f>
        <v/>
      </c>
      <c r="I175" s="10">
        <f>IF(ISNUMBER(H175),IF(H175&gt;1,"Limit przekroczony",IF(H175&gt;=1,"Limit wykorzystany (100%)",IF(H175&gt;=0.95,"Co najmniej 95% limitu",IF(H175&gt;=0.85,"Co najmniej 85% limitu",IF(H175&gt;=0.7,"Co najmniej 70% limitu","W limicie"))))),IF(F175="brak kursu","Wpisz kurs NBP w kolumnie E",IF(G175="sprawdź datę","Wpisz datę jako dzień, np. 2026-10-21",IF(H175="brak limitu","Wpisz płacę minimalną na ten rok w zakładce Limity",""))))</f>
        <v/>
      </c>
    </row>
    <row r="176">
      <c r="A176" s="5" t="n"/>
      <c r="C176" s="6" t="n"/>
      <c r="E176" s="7" t="n"/>
      <c r="F176" s="8">
        <f>IF(C176="","",IF(OR(D176="",D176="PLN"),ROUND(C176,2),IF(E176="","brak kursu",ROUND(C176*E176,2))))</f>
        <v/>
      </c>
      <c r="G176" s="8">
        <f>IF(OR(A176="",NOT(ISNUMBER(F176))),"",IF(NOT(ISNUMBER(A176)),"sprawdź datę",SUMIFS($F$5:$F$1004,$A$5:$A$1004,"&gt;="&amp;DATE(YEAR(A176),INT((MONTH(A176)-1)/3)*3+1,1),$A$5:$A$1004,"&lt;="&amp;A176)))</f>
        <v/>
      </c>
      <c r="H176" s="9">
        <f>IF(NOT(ISNUMBER(G176)),"",IFERROR(G176/VLOOKUP(YEAR(A176),Limity!$A$5:$C$14,3,FALSE),"brak limitu"))</f>
        <v/>
      </c>
      <c r="I176" s="10">
        <f>IF(ISNUMBER(H176),IF(H176&gt;1,"Limit przekroczony",IF(H176&gt;=1,"Limit wykorzystany (100%)",IF(H176&gt;=0.95,"Co najmniej 95% limitu",IF(H176&gt;=0.85,"Co najmniej 85% limitu",IF(H176&gt;=0.7,"Co najmniej 70% limitu","W limicie"))))),IF(F176="brak kursu","Wpisz kurs NBP w kolumnie E",IF(G176="sprawdź datę","Wpisz datę jako dzień, np. 2026-10-21",IF(H176="brak limitu","Wpisz płacę minimalną na ten rok w zakładce Limity",""))))</f>
        <v/>
      </c>
    </row>
    <row r="177">
      <c r="A177" s="5" t="n"/>
      <c r="C177" s="6" t="n"/>
      <c r="E177" s="7" t="n"/>
      <c r="F177" s="8">
        <f>IF(C177="","",IF(OR(D177="",D177="PLN"),ROUND(C177,2),IF(E177="","brak kursu",ROUND(C177*E177,2))))</f>
        <v/>
      </c>
      <c r="G177" s="8">
        <f>IF(OR(A177="",NOT(ISNUMBER(F177))),"",IF(NOT(ISNUMBER(A177)),"sprawdź datę",SUMIFS($F$5:$F$1004,$A$5:$A$1004,"&gt;="&amp;DATE(YEAR(A177),INT((MONTH(A177)-1)/3)*3+1,1),$A$5:$A$1004,"&lt;="&amp;A177)))</f>
        <v/>
      </c>
      <c r="H177" s="9">
        <f>IF(NOT(ISNUMBER(G177)),"",IFERROR(G177/VLOOKUP(YEAR(A177),Limity!$A$5:$C$14,3,FALSE),"brak limitu"))</f>
        <v/>
      </c>
      <c r="I177" s="10">
        <f>IF(ISNUMBER(H177),IF(H177&gt;1,"Limit przekroczony",IF(H177&gt;=1,"Limit wykorzystany (100%)",IF(H177&gt;=0.95,"Co najmniej 95% limitu",IF(H177&gt;=0.85,"Co najmniej 85% limitu",IF(H177&gt;=0.7,"Co najmniej 70% limitu","W limicie"))))),IF(F177="brak kursu","Wpisz kurs NBP w kolumnie E",IF(G177="sprawdź datę","Wpisz datę jako dzień, np. 2026-10-21",IF(H177="brak limitu","Wpisz płacę minimalną na ten rok w zakładce Limity",""))))</f>
        <v/>
      </c>
    </row>
    <row r="178">
      <c r="A178" s="5" t="n"/>
      <c r="C178" s="6" t="n"/>
      <c r="E178" s="7" t="n"/>
      <c r="F178" s="8">
        <f>IF(C178="","",IF(OR(D178="",D178="PLN"),ROUND(C178,2),IF(E178="","brak kursu",ROUND(C178*E178,2))))</f>
        <v/>
      </c>
      <c r="G178" s="8">
        <f>IF(OR(A178="",NOT(ISNUMBER(F178))),"",IF(NOT(ISNUMBER(A178)),"sprawdź datę",SUMIFS($F$5:$F$1004,$A$5:$A$1004,"&gt;="&amp;DATE(YEAR(A178),INT((MONTH(A178)-1)/3)*3+1,1),$A$5:$A$1004,"&lt;="&amp;A178)))</f>
        <v/>
      </c>
      <c r="H178" s="9">
        <f>IF(NOT(ISNUMBER(G178)),"",IFERROR(G178/VLOOKUP(YEAR(A178),Limity!$A$5:$C$14,3,FALSE),"brak limitu"))</f>
        <v/>
      </c>
      <c r="I178" s="10">
        <f>IF(ISNUMBER(H178),IF(H178&gt;1,"Limit przekroczony",IF(H178&gt;=1,"Limit wykorzystany (100%)",IF(H178&gt;=0.95,"Co najmniej 95% limitu",IF(H178&gt;=0.85,"Co najmniej 85% limitu",IF(H178&gt;=0.7,"Co najmniej 70% limitu","W limicie"))))),IF(F178="brak kursu","Wpisz kurs NBP w kolumnie E",IF(G178="sprawdź datę","Wpisz datę jako dzień, np. 2026-10-21",IF(H178="brak limitu","Wpisz płacę minimalną na ten rok w zakładce Limity",""))))</f>
        <v/>
      </c>
    </row>
    <row r="179">
      <c r="A179" s="5" t="n"/>
      <c r="C179" s="6" t="n"/>
      <c r="E179" s="7" t="n"/>
      <c r="F179" s="8">
        <f>IF(C179="","",IF(OR(D179="",D179="PLN"),ROUND(C179,2),IF(E179="","brak kursu",ROUND(C179*E179,2))))</f>
        <v/>
      </c>
      <c r="G179" s="8">
        <f>IF(OR(A179="",NOT(ISNUMBER(F179))),"",IF(NOT(ISNUMBER(A179)),"sprawdź datę",SUMIFS($F$5:$F$1004,$A$5:$A$1004,"&gt;="&amp;DATE(YEAR(A179),INT((MONTH(A179)-1)/3)*3+1,1),$A$5:$A$1004,"&lt;="&amp;A179)))</f>
        <v/>
      </c>
      <c r="H179" s="9">
        <f>IF(NOT(ISNUMBER(G179)),"",IFERROR(G179/VLOOKUP(YEAR(A179),Limity!$A$5:$C$14,3,FALSE),"brak limitu"))</f>
        <v/>
      </c>
      <c r="I179" s="10">
        <f>IF(ISNUMBER(H179),IF(H179&gt;1,"Limit przekroczony",IF(H179&gt;=1,"Limit wykorzystany (100%)",IF(H179&gt;=0.95,"Co najmniej 95% limitu",IF(H179&gt;=0.85,"Co najmniej 85% limitu",IF(H179&gt;=0.7,"Co najmniej 70% limitu","W limicie"))))),IF(F179="brak kursu","Wpisz kurs NBP w kolumnie E",IF(G179="sprawdź datę","Wpisz datę jako dzień, np. 2026-10-21",IF(H179="brak limitu","Wpisz płacę minimalną na ten rok w zakładce Limity",""))))</f>
        <v/>
      </c>
    </row>
    <row r="180">
      <c r="A180" s="5" t="n"/>
      <c r="C180" s="6" t="n"/>
      <c r="E180" s="7" t="n"/>
      <c r="F180" s="8">
        <f>IF(C180="","",IF(OR(D180="",D180="PLN"),ROUND(C180,2),IF(E180="","brak kursu",ROUND(C180*E180,2))))</f>
        <v/>
      </c>
      <c r="G180" s="8">
        <f>IF(OR(A180="",NOT(ISNUMBER(F180))),"",IF(NOT(ISNUMBER(A180)),"sprawdź datę",SUMIFS($F$5:$F$1004,$A$5:$A$1004,"&gt;="&amp;DATE(YEAR(A180),INT((MONTH(A180)-1)/3)*3+1,1),$A$5:$A$1004,"&lt;="&amp;A180)))</f>
        <v/>
      </c>
      <c r="H180" s="9">
        <f>IF(NOT(ISNUMBER(G180)),"",IFERROR(G180/VLOOKUP(YEAR(A180),Limity!$A$5:$C$14,3,FALSE),"brak limitu"))</f>
        <v/>
      </c>
      <c r="I180" s="10">
        <f>IF(ISNUMBER(H180),IF(H180&gt;1,"Limit przekroczony",IF(H180&gt;=1,"Limit wykorzystany (100%)",IF(H180&gt;=0.95,"Co najmniej 95% limitu",IF(H180&gt;=0.85,"Co najmniej 85% limitu",IF(H180&gt;=0.7,"Co najmniej 70% limitu","W limicie"))))),IF(F180="brak kursu","Wpisz kurs NBP w kolumnie E",IF(G180="sprawdź datę","Wpisz datę jako dzień, np. 2026-10-21",IF(H180="brak limitu","Wpisz płacę minimalną na ten rok w zakładce Limity",""))))</f>
        <v/>
      </c>
    </row>
    <row r="181">
      <c r="A181" s="5" t="n"/>
      <c r="C181" s="6" t="n"/>
      <c r="E181" s="7" t="n"/>
      <c r="F181" s="8">
        <f>IF(C181="","",IF(OR(D181="",D181="PLN"),ROUND(C181,2),IF(E181="","brak kursu",ROUND(C181*E181,2))))</f>
        <v/>
      </c>
      <c r="G181" s="8">
        <f>IF(OR(A181="",NOT(ISNUMBER(F181))),"",IF(NOT(ISNUMBER(A181)),"sprawdź datę",SUMIFS($F$5:$F$1004,$A$5:$A$1004,"&gt;="&amp;DATE(YEAR(A181),INT((MONTH(A181)-1)/3)*3+1,1),$A$5:$A$1004,"&lt;="&amp;A181)))</f>
        <v/>
      </c>
      <c r="H181" s="9">
        <f>IF(NOT(ISNUMBER(G181)),"",IFERROR(G181/VLOOKUP(YEAR(A181),Limity!$A$5:$C$14,3,FALSE),"brak limitu"))</f>
        <v/>
      </c>
      <c r="I181" s="10">
        <f>IF(ISNUMBER(H181),IF(H181&gt;1,"Limit przekroczony",IF(H181&gt;=1,"Limit wykorzystany (100%)",IF(H181&gt;=0.95,"Co najmniej 95% limitu",IF(H181&gt;=0.85,"Co najmniej 85% limitu",IF(H181&gt;=0.7,"Co najmniej 70% limitu","W limicie"))))),IF(F181="brak kursu","Wpisz kurs NBP w kolumnie E",IF(G181="sprawdź datę","Wpisz datę jako dzień, np. 2026-10-21",IF(H181="brak limitu","Wpisz płacę minimalną na ten rok w zakładce Limity",""))))</f>
        <v/>
      </c>
    </row>
    <row r="182">
      <c r="A182" s="5" t="n"/>
      <c r="C182" s="6" t="n"/>
      <c r="E182" s="7" t="n"/>
      <c r="F182" s="8">
        <f>IF(C182="","",IF(OR(D182="",D182="PLN"),ROUND(C182,2),IF(E182="","brak kursu",ROUND(C182*E182,2))))</f>
        <v/>
      </c>
      <c r="G182" s="8">
        <f>IF(OR(A182="",NOT(ISNUMBER(F182))),"",IF(NOT(ISNUMBER(A182)),"sprawdź datę",SUMIFS($F$5:$F$1004,$A$5:$A$1004,"&gt;="&amp;DATE(YEAR(A182),INT((MONTH(A182)-1)/3)*3+1,1),$A$5:$A$1004,"&lt;="&amp;A182)))</f>
        <v/>
      </c>
      <c r="H182" s="9">
        <f>IF(NOT(ISNUMBER(G182)),"",IFERROR(G182/VLOOKUP(YEAR(A182),Limity!$A$5:$C$14,3,FALSE),"brak limitu"))</f>
        <v/>
      </c>
      <c r="I182" s="10">
        <f>IF(ISNUMBER(H182),IF(H182&gt;1,"Limit przekroczony",IF(H182&gt;=1,"Limit wykorzystany (100%)",IF(H182&gt;=0.95,"Co najmniej 95% limitu",IF(H182&gt;=0.85,"Co najmniej 85% limitu",IF(H182&gt;=0.7,"Co najmniej 70% limitu","W limicie"))))),IF(F182="brak kursu","Wpisz kurs NBP w kolumnie E",IF(G182="sprawdź datę","Wpisz datę jako dzień, np. 2026-10-21",IF(H182="brak limitu","Wpisz płacę minimalną na ten rok w zakładce Limity",""))))</f>
        <v/>
      </c>
    </row>
    <row r="183">
      <c r="A183" s="5" t="n"/>
      <c r="C183" s="6" t="n"/>
      <c r="E183" s="7" t="n"/>
      <c r="F183" s="8">
        <f>IF(C183="","",IF(OR(D183="",D183="PLN"),ROUND(C183,2),IF(E183="","brak kursu",ROUND(C183*E183,2))))</f>
        <v/>
      </c>
      <c r="G183" s="8">
        <f>IF(OR(A183="",NOT(ISNUMBER(F183))),"",IF(NOT(ISNUMBER(A183)),"sprawdź datę",SUMIFS($F$5:$F$1004,$A$5:$A$1004,"&gt;="&amp;DATE(YEAR(A183),INT((MONTH(A183)-1)/3)*3+1,1),$A$5:$A$1004,"&lt;="&amp;A183)))</f>
        <v/>
      </c>
      <c r="H183" s="9">
        <f>IF(NOT(ISNUMBER(G183)),"",IFERROR(G183/VLOOKUP(YEAR(A183),Limity!$A$5:$C$14,3,FALSE),"brak limitu"))</f>
        <v/>
      </c>
      <c r="I183" s="10">
        <f>IF(ISNUMBER(H183),IF(H183&gt;1,"Limit przekroczony",IF(H183&gt;=1,"Limit wykorzystany (100%)",IF(H183&gt;=0.95,"Co najmniej 95% limitu",IF(H183&gt;=0.85,"Co najmniej 85% limitu",IF(H183&gt;=0.7,"Co najmniej 70% limitu","W limicie"))))),IF(F183="brak kursu","Wpisz kurs NBP w kolumnie E",IF(G183="sprawdź datę","Wpisz datę jako dzień, np. 2026-10-21",IF(H183="brak limitu","Wpisz płacę minimalną na ten rok w zakładce Limity",""))))</f>
        <v/>
      </c>
    </row>
    <row r="184">
      <c r="A184" s="5" t="n"/>
      <c r="C184" s="6" t="n"/>
      <c r="E184" s="7" t="n"/>
      <c r="F184" s="8">
        <f>IF(C184="","",IF(OR(D184="",D184="PLN"),ROUND(C184,2),IF(E184="","brak kursu",ROUND(C184*E184,2))))</f>
        <v/>
      </c>
      <c r="G184" s="8">
        <f>IF(OR(A184="",NOT(ISNUMBER(F184))),"",IF(NOT(ISNUMBER(A184)),"sprawdź datę",SUMIFS($F$5:$F$1004,$A$5:$A$1004,"&gt;="&amp;DATE(YEAR(A184),INT((MONTH(A184)-1)/3)*3+1,1),$A$5:$A$1004,"&lt;="&amp;A184)))</f>
        <v/>
      </c>
      <c r="H184" s="9">
        <f>IF(NOT(ISNUMBER(G184)),"",IFERROR(G184/VLOOKUP(YEAR(A184),Limity!$A$5:$C$14,3,FALSE),"brak limitu"))</f>
        <v/>
      </c>
      <c r="I184" s="10">
        <f>IF(ISNUMBER(H184),IF(H184&gt;1,"Limit przekroczony",IF(H184&gt;=1,"Limit wykorzystany (100%)",IF(H184&gt;=0.95,"Co najmniej 95% limitu",IF(H184&gt;=0.85,"Co najmniej 85% limitu",IF(H184&gt;=0.7,"Co najmniej 70% limitu","W limicie"))))),IF(F184="brak kursu","Wpisz kurs NBP w kolumnie E",IF(G184="sprawdź datę","Wpisz datę jako dzień, np. 2026-10-21",IF(H184="brak limitu","Wpisz płacę minimalną na ten rok w zakładce Limity",""))))</f>
        <v/>
      </c>
    </row>
    <row r="185">
      <c r="A185" s="5" t="n"/>
      <c r="C185" s="6" t="n"/>
      <c r="E185" s="7" t="n"/>
      <c r="F185" s="8">
        <f>IF(C185="","",IF(OR(D185="",D185="PLN"),ROUND(C185,2),IF(E185="","brak kursu",ROUND(C185*E185,2))))</f>
        <v/>
      </c>
      <c r="G185" s="8">
        <f>IF(OR(A185="",NOT(ISNUMBER(F185))),"",IF(NOT(ISNUMBER(A185)),"sprawdź datę",SUMIFS($F$5:$F$1004,$A$5:$A$1004,"&gt;="&amp;DATE(YEAR(A185),INT((MONTH(A185)-1)/3)*3+1,1),$A$5:$A$1004,"&lt;="&amp;A185)))</f>
        <v/>
      </c>
      <c r="H185" s="9">
        <f>IF(NOT(ISNUMBER(G185)),"",IFERROR(G185/VLOOKUP(YEAR(A185),Limity!$A$5:$C$14,3,FALSE),"brak limitu"))</f>
        <v/>
      </c>
      <c r="I185" s="10">
        <f>IF(ISNUMBER(H185),IF(H185&gt;1,"Limit przekroczony",IF(H185&gt;=1,"Limit wykorzystany (100%)",IF(H185&gt;=0.95,"Co najmniej 95% limitu",IF(H185&gt;=0.85,"Co najmniej 85% limitu",IF(H185&gt;=0.7,"Co najmniej 70% limitu","W limicie"))))),IF(F185="brak kursu","Wpisz kurs NBP w kolumnie E",IF(G185="sprawdź datę","Wpisz datę jako dzień, np. 2026-10-21",IF(H185="brak limitu","Wpisz płacę minimalną na ten rok w zakładce Limity",""))))</f>
        <v/>
      </c>
    </row>
    <row r="186">
      <c r="A186" s="5" t="n"/>
      <c r="C186" s="6" t="n"/>
      <c r="E186" s="7" t="n"/>
      <c r="F186" s="8">
        <f>IF(C186="","",IF(OR(D186="",D186="PLN"),ROUND(C186,2),IF(E186="","brak kursu",ROUND(C186*E186,2))))</f>
        <v/>
      </c>
      <c r="G186" s="8">
        <f>IF(OR(A186="",NOT(ISNUMBER(F186))),"",IF(NOT(ISNUMBER(A186)),"sprawdź datę",SUMIFS($F$5:$F$1004,$A$5:$A$1004,"&gt;="&amp;DATE(YEAR(A186),INT((MONTH(A186)-1)/3)*3+1,1),$A$5:$A$1004,"&lt;="&amp;A186)))</f>
        <v/>
      </c>
      <c r="H186" s="9">
        <f>IF(NOT(ISNUMBER(G186)),"",IFERROR(G186/VLOOKUP(YEAR(A186),Limity!$A$5:$C$14,3,FALSE),"brak limitu"))</f>
        <v/>
      </c>
      <c r="I186" s="10">
        <f>IF(ISNUMBER(H186),IF(H186&gt;1,"Limit przekroczony",IF(H186&gt;=1,"Limit wykorzystany (100%)",IF(H186&gt;=0.95,"Co najmniej 95% limitu",IF(H186&gt;=0.85,"Co najmniej 85% limitu",IF(H186&gt;=0.7,"Co najmniej 70% limitu","W limicie"))))),IF(F186="brak kursu","Wpisz kurs NBP w kolumnie E",IF(G186="sprawdź datę","Wpisz datę jako dzień, np. 2026-10-21",IF(H186="brak limitu","Wpisz płacę minimalną na ten rok w zakładce Limity",""))))</f>
        <v/>
      </c>
    </row>
    <row r="187">
      <c r="A187" s="5" t="n"/>
      <c r="C187" s="6" t="n"/>
      <c r="E187" s="7" t="n"/>
      <c r="F187" s="8">
        <f>IF(C187="","",IF(OR(D187="",D187="PLN"),ROUND(C187,2),IF(E187="","brak kursu",ROUND(C187*E187,2))))</f>
        <v/>
      </c>
      <c r="G187" s="8">
        <f>IF(OR(A187="",NOT(ISNUMBER(F187))),"",IF(NOT(ISNUMBER(A187)),"sprawdź datę",SUMIFS($F$5:$F$1004,$A$5:$A$1004,"&gt;="&amp;DATE(YEAR(A187),INT((MONTH(A187)-1)/3)*3+1,1),$A$5:$A$1004,"&lt;="&amp;A187)))</f>
        <v/>
      </c>
      <c r="H187" s="9">
        <f>IF(NOT(ISNUMBER(G187)),"",IFERROR(G187/VLOOKUP(YEAR(A187),Limity!$A$5:$C$14,3,FALSE),"brak limitu"))</f>
        <v/>
      </c>
      <c r="I187" s="10">
        <f>IF(ISNUMBER(H187),IF(H187&gt;1,"Limit przekroczony",IF(H187&gt;=1,"Limit wykorzystany (100%)",IF(H187&gt;=0.95,"Co najmniej 95% limitu",IF(H187&gt;=0.85,"Co najmniej 85% limitu",IF(H187&gt;=0.7,"Co najmniej 70% limitu","W limicie"))))),IF(F187="brak kursu","Wpisz kurs NBP w kolumnie E",IF(G187="sprawdź datę","Wpisz datę jako dzień, np. 2026-10-21",IF(H187="brak limitu","Wpisz płacę minimalną na ten rok w zakładce Limity",""))))</f>
        <v/>
      </c>
    </row>
    <row r="188">
      <c r="A188" s="5" t="n"/>
      <c r="C188" s="6" t="n"/>
      <c r="E188" s="7" t="n"/>
      <c r="F188" s="8">
        <f>IF(C188="","",IF(OR(D188="",D188="PLN"),ROUND(C188,2),IF(E188="","brak kursu",ROUND(C188*E188,2))))</f>
        <v/>
      </c>
      <c r="G188" s="8">
        <f>IF(OR(A188="",NOT(ISNUMBER(F188))),"",IF(NOT(ISNUMBER(A188)),"sprawdź datę",SUMIFS($F$5:$F$1004,$A$5:$A$1004,"&gt;="&amp;DATE(YEAR(A188),INT((MONTH(A188)-1)/3)*3+1,1),$A$5:$A$1004,"&lt;="&amp;A188)))</f>
        <v/>
      </c>
      <c r="H188" s="9">
        <f>IF(NOT(ISNUMBER(G188)),"",IFERROR(G188/VLOOKUP(YEAR(A188),Limity!$A$5:$C$14,3,FALSE),"brak limitu"))</f>
        <v/>
      </c>
      <c r="I188" s="10">
        <f>IF(ISNUMBER(H188),IF(H188&gt;1,"Limit przekroczony",IF(H188&gt;=1,"Limit wykorzystany (100%)",IF(H188&gt;=0.95,"Co najmniej 95% limitu",IF(H188&gt;=0.85,"Co najmniej 85% limitu",IF(H188&gt;=0.7,"Co najmniej 70% limitu","W limicie"))))),IF(F188="brak kursu","Wpisz kurs NBP w kolumnie E",IF(G188="sprawdź datę","Wpisz datę jako dzień, np. 2026-10-21",IF(H188="brak limitu","Wpisz płacę minimalną na ten rok w zakładce Limity",""))))</f>
        <v/>
      </c>
    </row>
    <row r="189">
      <c r="A189" s="5" t="n"/>
      <c r="C189" s="6" t="n"/>
      <c r="E189" s="7" t="n"/>
      <c r="F189" s="8">
        <f>IF(C189="","",IF(OR(D189="",D189="PLN"),ROUND(C189,2),IF(E189="","brak kursu",ROUND(C189*E189,2))))</f>
        <v/>
      </c>
      <c r="G189" s="8">
        <f>IF(OR(A189="",NOT(ISNUMBER(F189))),"",IF(NOT(ISNUMBER(A189)),"sprawdź datę",SUMIFS($F$5:$F$1004,$A$5:$A$1004,"&gt;="&amp;DATE(YEAR(A189),INT((MONTH(A189)-1)/3)*3+1,1),$A$5:$A$1004,"&lt;="&amp;A189)))</f>
        <v/>
      </c>
      <c r="H189" s="9">
        <f>IF(NOT(ISNUMBER(G189)),"",IFERROR(G189/VLOOKUP(YEAR(A189),Limity!$A$5:$C$14,3,FALSE),"brak limitu"))</f>
        <v/>
      </c>
      <c r="I189" s="10">
        <f>IF(ISNUMBER(H189),IF(H189&gt;1,"Limit przekroczony",IF(H189&gt;=1,"Limit wykorzystany (100%)",IF(H189&gt;=0.95,"Co najmniej 95% limitu",IF(H189&gt;=0.85,"Co najmniej 85% limitu",IF(H189&gt;=0.7,"Co najmniej 70% limitu","W limicie"))))),IF(F189="brak kursu","Wpisz kurs NBP w kolumnie E",IF(G189="sprawdź datę","Wpisz datę jako dzień, np. 2026-10-21",IF(H189="brak limitu","Wpisz płacę minimalną na ten rok w zakładce Limity",""))))</f>
        <v/>
      </c>
    </row>
    <row r="190">
      <c r="A190" s="5" t="n"/>
      <c r="C190" s="6" t="n"/>
      <c r="E190" s="7" t="n"/>
      <c r="F190" s="8">
        <f>IF(C190="","",IF(OR(D190="",D190="PLN"),ROUND(C190,2),IF(E190="","brak kursu",ROUND(C190*E190,2))))</f>
        <v/>
      </c>
      <c r="G190" s="8">
        <f>IF(OR(A190="",NOT(ISNUMBER(F190))),"",IF(NOT(ISNUMBER(A190)),"sprawdź datę",SUMIFS($F$5:$F$1004,$A$5:$A$1004,"&gt;="&amp;DATE(YEAR(A190),INT((MONTH(A190)-1)/3)*3+1,1),$A$5:$A$1004,"&lt;="&amp;A190)))</f>
        <v/>
      </c>
      <c r="H190" s="9">
        <f>IF(NOT(ISNUMBER(G190)),"",IFERROR(G190/VLOOKUP(YEAR(A190),Limity!$A$5:$C$14,3,FALSE),"brak limitu"))</f>
        <v/>
      </c>
      <c r="I190" s="10">
        <f>IF(ISNUMBER(H190),IF(H190&gt;1,"Limit przekroczony",IF(H190&gt;=1,"Limit wykorzystany (100%)",IF(H190&gt;=0.95,"Co najmniej 95% limitu",IF(H190&gt;=0.85,"Co najmniej 85% limitu",IF(H190&gt;=0.7,"Co najmniej 70% limitu","W limicie"))))),IF(F190="brak kursu","Wpisz kurs NBP w kolumnie E",IF(G190="sprawdź datę","Wpisz datę jako dzień, np. 2026-10-21",IF(H190="brak limitu","Wpisz płacę minimalną na ten rok w zakładce Limity",""))))</f>
        <v/>
      </c>
    </row>
    <row r="191">
      <c r="A191" s="5" t="n"/>
      <c r="C191" s="6" t="n"/>
      <c r="E191" s="7" t="n"/>
      <c r="F191" s="8">
        <f>IF(C191="","",IF(OR(D191="",D191="PLN"),ROUND(C191,2),IF(E191="","brak kursu",ROUND(C191*E191,2))))</f>
        <v/>
      </c>
      <c r="G191" s="8">
        <f>IF(OR(A191="",NOT(ISNUMBER(F191))),"",IF(NOT(ISNUMBER(A191)),"sprawdź datę",SUMIFS($F$5:$F$1004,$A$5:$A$1004,"&gt;="&amp;DATE(YEAR(A191),INT((MONTH(A191)-1)/3)*3+1,1),$A$5:$A$1004,"&lt;="&amp;A191)))</f>
        <v/>
      </c>
      <c r="H191" s="9">
        <f>IF(NOT(ISNUMBER(G191)),"",IFERROR(G191/VLOOKUP(YEAR(A191),Limity!$A$5:$C$14,3,FALSE),"brak limitu"))</f>
        <v/>
      </c>
      <c r="I191" s="10">
        <f>IF(ISNUMBER(H191),IF(H191&gt;1,"Limit przekroczony",IF(H191&gt;=1,"Limit wykorzystany (100%)",IF(H191&gt;=0.95,"Co najmniej 95% limitu",IF(H191&gt;=0.85,"Co najmniej 85% limitu",IF(H191&gt;=0.7,"Co najmniej 70% limitu","W limicie"))))),IF(F191="brak kursu","Wpisz kurs NBP w kolumnie E",IF(G191="sprawdź datę","Wpisz datę jako dzień, np. 2026-10-21",IF(H191="brak limitu","Wpisz płacę minimalną na ten rok w zakładce Limity",""))))</f>
        <v/>
      </c>
    </row>
    <row r="192">
      <c r="A192" s="5" t="n"/>
      <c r="C192" s="6" t="n"/>
      <c r="E192" s="7" t="n"/>
      <c r="F192" s="8">
        <f>IF(C192="","",IF(OR(D192="",D192="PLN"),ROUND(C192,2),IF(E192="","brak kursu",ROUND(C192*E192,2))))</f>
        <v/>
      </c>
      <c r="G192" s="8">
        <f>IF(OR(A192="",NOT(ISNUMBER(F192))),"",IF(NOT(ISNUMBER(A192)),"sprawdź datę",SUMIFS($F$5:$F$1004,$A$5:$A$1004,"&gt;="&amp;DATE(YEAR(A192),INT((MONTH(A192)-1)/3)*3+1,1),$A$5:$A$1004,"&lt;="&amp;A192)))</f>
        <v/>
      </c>
      <c r="H192" s="9">
        <f>IF(NOT(ISNUMBER(G192)),"",IFERROR(G192/VLOOKUP(YEAR(A192),Limity!$A$5:$C$14,3,FALSE),"brak limitu"))</f>
        <v/>
      </c>
      <c r="I192" s="10">
        <f>IF(ISNUMBER(H192),IF(H192&gt;1,"Limit przekroczony",IF(H192&gt;=1,"Limit wykorzystany (100%)",IF(H192&gt;=0.95,"Co najmniej 95% limitu",IF(H192&gt;=0.85,"Co najmniej 85% limitu",IF(H192&gt;=0.7,"Co najmniej 70% limitu","W limicie"))))),IF(F192="brak kursu","Wpisz kurs NBP w kolumnie E",IF(G192="sprawdź datę","Wpisz datę jako dzień, np. 2026-10-21",IF(H192="brak limitu","Wpisz płacę minimalną na ten rok w zakładce Limity",""))))</f>
        <v/>
      </c>
    </row>
    <row r="193">
      <c r="A193" s="5" t="n"/>
      <c r="C193" s="6" t="n"/>
      <c r="E193" s="7" t="n"/>
      <c r="F193" s="8">
        <f>IF(C193="","",IF(OR(D193="",D193="PLN"),ROUND(C193,2),IF(E193="","brak kursu",ROUND(C193*E193,2))))</f>
        <v/>
      </c>
      <c r="G193" s="8">
        <f>IF(OR(A193="",NOT(ISNUMBER(F193))),"",IF(NOT(ISNUMBER(A193)),"sprawdź datę",SUMIFS($F$5:$F$1004,$A$5:$A$1004,"&gt;="&amp;DATE(YEAR(A193),INT((MONTH(A193)-1)/3)*3+1,1),$A$5:$A$1004,"&lt;="&amp;A193)))</f>
        <v/>
      </c>
      <c r="H193" s="9">
        <f>IF(NOT(ISNUMBER(G193)),"",IFERROR(G193/VLOOKUP(YEAR(A193),Limity!$A$5:$C$14,3,FALSE),"brak limitu"))</f>
        <v/>
      </c>
      <c r="I193" s="10">
        <f>IF(ISNUMBER(H193),IF(H193&gt;1,"Limit przekroczony",IF(H193&gt;=1,"Limit wykorzystany (100%)",IF(H193&gt;=0.95,"Co najmniej 95% limitu",IF(H193&gt;=0.85,"Co najmniej 85% limitu",IF(H193&gt;=0.7,"Co najmniej 70% limitu","W limicie"))))),IF(F193="brak kursu","Wpisz kurs NBP w kolumnie E",IF(G193="sprawdź datę","Wpisz datę jako dzień, np. 2026-10-21",IF(H193="brak limitu","Wpisz płacę minimalną na ten rok w zakładce Limity",""))))</f>
        <v/>
      </c>
    </row>
    <row r="194">
      <c r="A194" s="5" t="n"/>
      <c r="C194" s="6" t="n"/>
      <c r="E194" s="7" t="n"/>
      <c r="F194" s="8">
        <f>IF(C194="","",IF(OR(D194="",D194="PLN"),ROUND(C194,2),IF(E194="","brak kursu",ROUND(C194*E194,2))))</f>
        <v/>
      </c>
      <c r="G194" s="8">
        <f>IF(OR(A194="",NOT(ISNUMBER(F194))),"",IF(NOT(ISNUMBER(A194)),"sprawdź datę",SUMIFS($F$5:$F$1004,$A$5:$A$1004,"&gt;="&amp;DATE(YEAR(A194),INT((MONTH(A194)-1)/3)*3+1,1),$A$5:$A$1004,"&lt;="&amp;A194)))</f>
        <v/>
      </c>
      <c r="H194" s="9">
        <f>IF(NOT(ISNUMBER(G194)),"",IFERROR(G194/VLOOKUP(YEAR(A194),Limity!$A$5:$C$14,3,FALSE),"brak limitu"))</f>
        <v/>
      </c>
      <c r="I194" s="10">
        <f>IF(ISNUMBER(H194),IF(H194&gt;1,"Limit przekroczony",IF(H194&gt;=1,"Limit wykorzystany (100%)",IF(H194&gt;=0.95,"Co najmniej 95% limitu",IF(H194&gt;=0.85,"Co najmniej 85% limitu",IF(H194&gt;=0.7,"Co najmniej 70% limitu","W limicie"))))),IF(F194="brak kursu","Wpisz kurs NBP w kolumnie E",IF(G194="sprawdź datę","Wpisz datę jako dzień, np. 2026-10-21",IF(H194="brak limitu","Wpisz płacę minimalną na ten rok w zakładce Limity",""))))</f>
        <v/>
      </c>
    </row>
    <row r="195">
      <c r="A195" s="5" t="n"/>
      <c r="C195" s="6" t="n"/>
      <c r="E195" s="7" t="n"/>
      <c r="F195" s="8">
        <f>IF(C195="","",IF(OR(D195="",D195="PLN"),ROUND(C195,2),IF(E195="","brak kursu",ROUND(C195*E195,2))))</f>
        <v/>
      </c>
      <c r="G195" s="8">
        <f>IF(OR(A195="",NOT(ISNUMBER(F195))),"",IF(NOT(ISNUMBER(A195)),"sprawdź datę",SUMIFS($F$5:$F$1004,$A$5:$A$1004,"&gt;="&amp;DATE(YEAR(A195),INT((MONTH(A195)-1)/3)*3+1,1),$A$5:$A$1004,"&lt;="&amp;A195)))</f>
        <v/>
      </c>
      <c r="H195" s="9">
        <f>IF(NOT(ISNUMBER(G195)),"",IFERROR(G195/VLOOKUP(YEAR(A195),Limity!$A$5:$C$14,3,FALSE),"brak limitu"))</f>
        <v/>
      </c>
      <c r="I195" s="10">
        <f>IF(ISNUMBER(H195),IF(H195&gt;1,"Limit przekroczony",IF(H195&gt;=1,"Limit wykorzystany (100%)",IF(H195&gt;=0.95,"Co najmniej 95% limitu",IF(H195&gt;=0.85,"Co najmniej 85% limitu",IF(H195&gt;=0.7,"Co najmniej 70% limitu","W limicie"))))),IF(F195="brak kursu","Wpisz kurs NBP w kolumnie E",IF(G195="sprawdź datę","Wpisz datę jako dzień, np. 2026-10-21",IF(H195="brak limitu","Wpisz płacę minimalną na ten rok w zakładce Limity",""))))</f>
        <v/>
      </c>
    </row>
    <row r="196">
      <c r="A196" s="5" t="n"/>
      <c r="C196" s="6" t="n"/>
      <c r="E196" s="7" t="n"/>
      <c r="F196" s="8">
        <f>IF(C196="","",IF(OR(D196="",D196="PLN"),ROUND(C196,2),IF(E196="","brak kursu",ROUND(C196*E196,2))))</f>
        <v/>
      </c>
      <c r="G196" s="8">
        <f>IF(OR(A196="",NOT(ISNUMBER(F196))),"",IF(NOT(ISNUMBER(A196)),"sprawdź datę",SUMIFS($F$5:$F$1004,$A$5:$A$1004,"&gt;="&amp;DATE(YEAR(A196),INT((MONTH(A196)-1)/3)*3+1,1),$A$5:$A$1004,"&lt;="&amp;A196)))</f>
        <v/>
      </c>
      <c r="H196" s="9">
        <f>IF(NOT(ISNUMBER(G196)),"",IFERROR(G196/VLOOKUP(YEAR(A196),Limity!$A$5:$C$14,3,FALSE),"brak limitu"))</f>
        <v/>
      </c>
      <c r="I196" s="10">
        <f>IF(ISNUMBER(H196),IF(H196&gt;1,"Limit przekroczony",IF(H196&gt;=1,"Limit wykorzystany (100%)",IF(H196&gt;=0.95,"Co najmniej 95% limitu",IF(H196&gt;=0.85,"Co najmniej 85% limitu",IF(H196&gt;=0.7,"Co najmniej 70% limitu","W limicie"))))),IF(F196="brak kursu","Wpisz kurs NBP w kolumnie E",IF(G196="sprawdź datę","Wpisz datę jako dzień, np. 2026-10-21",IF(H196="brak limitu","Wpisz płacę minimalną na ten rok w zakładce Limity",""))))</f>
        <v/>
      </c>
    </row>
    <row r="197">
      <c r="A197" s="5" t="n"/>
      <c r="C197" s="6" t="n"/>
      <c r="E197" s="7" t="n"/>
      <c r="F197" s="8">
        <f>IF(C197="","",IF(OR(D197="",D197="PLN"),ROUND(C197,2),IF(E197="","brak kursu",ROUND(C197*E197,2))))</f>
        <v/>
      </c>
      <c r="G197" s="8">
        <f>IF(OR(A197="",NOT(ISNUMBER(F197))),"",IF(NOT(ISNUMBER(A197)),"sprawdź datę",SUMIFS($F$5:$F$1004,$A$5:$A$1004,"&gt;="&amp;DATE(YEAR(A197),INT((MONTH(A197)-1)/3)*3+1,1),$A$5:$A$1004,"&lt;="&amp;A197)))</f>
        <v/>
      </c>
      <c r="H197" s="9">
        <f>IF(NOT(ISNUMBER(G197)),"",IFERROR(G197/VLOOKUP(YEAR(A197),Limity!$A$5:$C$14,3,FALSE),"brak limitu"))</f>
        <v/>
      </c>
      <c r="I197" s="10">
        <f>IF(ISNUMBER(H197),IF(H197&gt;1,"Limit przekroczony",IF(H197&gt;=1,"Limit wykorzystany (100%)",IF(H197&gt;=0.95,"Co najmniej 95% limitu",IF(H197&gt;=0.85,"Co najmniej 85% limitu",IF(H197&gt;=0.7,"Co najmniej 70% limitu","W limicie"))))),IF(F197="brak kursu","Wpisz kurs NBP w kolumnie E",IF(G197="sprawdź datę","Wpisz datę jako dzień, np. 2026-10-21",IF(H197="brak limitu","Wpisz płacę minimalną na ten rok w zakładce Limity",""))))</f>
        <v/>
      </c>
    </row>
    <row r="198">
      <c r="A198" s="5" t="n"/>
      <c r="C198" s="6" t="n"/>
      <c r="E198" s="7" t="n"/>
      <c r="F198" s="8">
        <f>IF(C198="","",IF(OR(D198="",D198="PLN"),ROUND(C198,2),IF(E198="","brak kursu",ROUND(C198*E198,2))))</f>
        <v/>
      </c>
      <c r="G198" s="8">
        <f>IF(OR(A198="",NOT(ISNUMBER(F198))),"",IF(NOT(ISNUMBER(A198)),"sprawdź datę",SUMIFS($F$5:$F$1004,$A$5:$A$1004,"&gt;="&amp;DATE(YEAR(A198),INT((MONTH(A198)-1)/3)*3+1,1),$A$5:$A$1004,"&lt;="&amp;A198)))</f>
        <v/>
      </c>
      <c r="H198" s="9">
        <f>IF(NOT(ISNUMBER(G198)),"",IFERROR(G198/VLOOKUP(YEAR(A198),Limity!$A$5:$C$14,3,FALSE),"brak limitu"))</f>
        <v/>
      </c>
      <c r="I198" s="10">
        <f>IF(ISNUMBER(H198),IF(H198&gt;1,"Limit przekroczony",IF(H198&gt;=1,"Limit wykorzystany (100%)",IF(H198&gt;=0.95,"Co najmniej 95% limitu",IF(H198&gt;=0.85,"Co najmniej 85% limitu",IF(H198&gt;=0.7,"Co najmniej 70% limitu","W limicie"))))),IF(F198="brak kursu","Wpisz kurs NBP w kolumnie E",IF(G198="sprawdź datę","Wpisz datę jako dzień, np. 2026-10-21",IF(H198="brak limitu","Wpisz płacę minimalną na ten rok w zakładce Limity",""))))</f>
        <v/>
      </c>
    </row>
    <row r="199">
      <c r="A199" s="5" t="n"/>
      <c r="C199" s="6" t="n"/>
      <c r="E199" s="7" t="n"/>
      <c r="F199" s="8">
        <f>IF(C199="","",IF(OR(D199="",D199="PLN"),ROUND(C199,2),IF(E199="","brak kursu",ROUND(C199*E199,2))))</f>
        <v/>
      </c>
      <c r="G199" s="8">
        <f>IF(OR(A199="",NOT(ISNUMBER(F199))),"",IF(NOT(ISNUMBER(A199)),"sprawdź datę",SUMIFS($F$5:$F$1004,$A$5:$A$1004,"&gt;="&amp;DATE(YEAR(A199),INT((MONTH(A199)-1)/3)*3+1,1),$A$5:$A$1004,"&lt;="&amp;A199)))</f>
        <v/>
      </c>
      <c r="H199" s="9">
        <f>IF(NOT(ISNUMBER(G199)),"",IFERROR(G199/VLOOKUP(YEAR(A199),Limity!$A$5:$C$14,3,FALSE),"brak limitu"))</f>
        <v/>
      </c>
      <c r="I199" s="10">
        <f>IF(ISNUMBER(H199),IF(H199&gt;1,"Limit przekroczony",IF(H199&gt;=1,"Limit wykorzystany (100%)",IF(H199&gt;=0.95,"Co najmniej 95% limitu",IF(H199&gt;=0.85,"Co najmniej 85% limitu",IF(H199&gt;=0.7,"Co najmniej 70% limitu","W limicie"))))),IF(F199="brak kursu","Wpisz kurs NBP w kolumnie E",IF(G199="sprawdź datę","Wpisz datę jako dzień, np. 2026-10-21",IF(H199="brak limitu","Wpisz płacę minimalną na ten rok w zakładce Limity",""))))</f>
        <v/>
      </c>
    </row>
    <row r="200">
      <c r="A200" s="5" t="n"/>
      <c r="C200" s="6" t="n"/>
      <c r="E200" s="7" t="n"/>
      <c r="F200" s="8">
        <f>IF(C200="","",IF(OR(D200="",D200="PLN"),ROUND(C200,2),IF(E200="","brak kursu",ROUND(C200*E200,2))))</f>
        <v/>
      </c>
      <c r="G200" s="8">
        <f>IF(OR(A200="",NOT(ISNUMBER(F200))),"",IF(NOT(ISNUMBER(A200)),"sprawdź datę",SUMIFS($F$5:$F$1004,$A$5:$A$1004,"&gt;="&amp;DATE(YEAR(A200),INT((MONTH(A200)-1)/3)*3+1,1),$A$5:$A$1004,"&lt;="&amp;A200)))</f>
        <v/>
      </c>
      <c r="H200" s="9">
        <f>IF(NOT(ISNUMBER(G200)),"",IFERROR(G200/VLOOKUP(YEAR(A200),Limity!$A$5:$C$14,3,FALSE),"brak limitu"))</f>
        <v/>
      </c>
      <c r="I200" s="10">
        <f>IF(ISNUMBER(H200),IF(H200&gt;1,"Limit przekroczony",IF(H200&gt;=1,"Limit wykorzystany (100%)",IF(H200&gt;=0.95,"Co najmniej 95% limitu",IF(H200&gt;=0.85,"Co najmniej 85% limitu",IF(H200&gt;=0.7,"Co najmniej 70% limitu","W limicie"))))),IF(F200="brak kursu","Wpisz kurs NBP w kolumnie E",IF(G200="sprawdź datę","Wpisz datę jako dzień, np. 2026-10-21",IF(H200="brak limitu","Wpisz płacę minimalną na ten rok w zakładce Limity",""))))</f>
        <v/>
      </c>
    </row>
    <row r="201">
      <c r="A201" s="5" t="n"/>
      <c r="C201" s="6" t="n"/>
      <c r="E201" s="7" t="n"/>
      <c r="F201" s="8">
        <f>IF(C201="","",IF(OR(D201="",D201="PLN"),ROUND(C201,2),IF(E201="","brak kursu",ROUND(C201*E201,2))))</f>
        <v/>
      </c>
      <c r="G201" s="8">
        <f>IF(OR(A201="",NOT(ISNUMBER(F201))),"",IF(NOT(ISNUMBER(A201)),"sprawdź datę",SUMIFS($F$5:$F$1004,$A$5:$A$1004,"&gt;="&amp;DATE(YEAR(A201),INT((MONTH(A201)-1)/3)*3+1,1),$A$5:$A$1004,"&lt;="&amp;A201)))</f>
        <v/>
      </c>
      <c r="H201" s="9">
        <f>IF(NOT(ISNUMBER(G201)),"",IFERROR(G201/VLOOKUP(YEAR(A201),Limity!$A$5:$C$14,3,FALSE),"brak limitu"))</f>
        <v/>
      </c>
      <c r="I201" s="10">
        <f>IF(ISNUMBER(H201),IF(H201&gt;1,"Limit przekroczony",IF(H201&gt;=1,"Limit wykorzystany (100%)",IF(H201&gt;=0.95,"Co najmniej 95% limitu",IF(H201&gt;=0.85,"Co najmniej 85% limitu",IF(H201&gt;=0.7,"Co najmniej 70% limitu","W limicie"))))),IF(F201="brak kursu","Wpisz kurs NBP w kolumnie E",IF(G201="sprawdź datę","Wpisz datę jako dzień, np. 2026-10-21",IF(H201="brak limitu","Wpisz płacę minimalną na ten rok w zakładce Limity",""))))</f>
        <v/>
      </c>
    </row>
    <row r="202">
      <c r="A202" s="5" t="n"/>
      <c r="C202" s="6" t="n"/>
      <c r="E202" s="7" t="n"/>
      <c r="F202" s="8">
        <f>IF(C202="","",IF(OR(D202="",D202="PLN"),ROUND(C202,2),IF(E202="","brak kursu",ROUND(C202*E202,2))))</f>
        <v/>
      </c>
      <c r="G202" s="8">
        <f>IF(OR(A202="",NOT(ISNUMBER(F202))),"",IF(NOT(ISNUMBER(A202)),"sprawdź datę",SUMIFS($F$5:$F$1004,$A$5:$A$1004,"&gt;="&amp;DATE(YEAR(A202),INT((MONTH(A202)-1)/3)*3+1,1),$A$5:$A$1004,"&lt;="&amp;A202)))</f>
        <v/>
      </c>
      <c r="H202" s="9">
        <f>IF(NOT(ISNUMBER(G202)),"",IFERROR(G202/VLOOKUP(YEAR(A202),Limity!$A$5:$C$14,3,FALSE),"brak limitu"))</f>
        <v/>
      </c>
      <c r="I202" s="10">
        <f>IF(ISNUMBER(H202),IF(H202&gt;1,"Limit przekroczony",IF(H202&gt;=1,"Limit wykorzystany (100%)",IF(H202&gt;=0.95,"Co najmniej 95% limitu",IF(H202&gt;=0.85,"Co najmniej 85% limitu",IF(H202&gt;=0.7,"Co najmniej 70% limitu","W limicie"))))),IF(F202="brak kursu","Wpisz kurs NBP w kolumnie E",IF(G202="sprawdź datę","Wpisz datę jako dzień, np. 2026-10-21",IF(H202="brak limitu","Wpisz płacę minimalną na ten rok w zakładce Limity",""))))</f>
        <v/>
      </c>
    </row>
    <row r="203">
      <c r="A203" s="5" t="n"/>
      <c r="C203" s="6" t="n"/>
      <c r="E203" s="7" t="n"/>
      <c r="F203" s="8">
        <f>IF(C203="","",IF(OR(D203="",D203="PLN"),ROUND(C203,2),IF(E203="","brak kursu",ROUND(C203*E203,2))))</f>
        <v/>
      </c>
      <c r="G203" s="8">
        <f>IF(OR(A203="",NOT(ISNUMBER(F203))),"",IF(NOT(ISNUMBER(A203)),"sprawdź datę",SUMIFS($F$5:$F$1004,$A$5:$A$1004,"&gt;="&amp;DATE(YEAR(A203),INT((MONTH(A203)-1)/3)*3+1,1),$A$5:$A$1004,"&lt;="&amp;A203)))</f>
        <v/>
      </c>
      <c r="H203" s="9">
        <f>IF(NOT(ISNUMBER(G203)),"",IFERROR(G203/VLOOKUP(YEAR(A203),Limity!$A$5:$C$14,3,FALSE),"brak limitu"))</f>
        <v/>
      </c>
      <c r="I203" s="10">
        <f>IF(ISNUMBER(H203),IF(H203&gt;1,"Limit przekroczony",IF(H203&gt;=1,"Limit wykorzystany (100%)",IF(H203&gt;=0.95,"Co najmniej 95% limitu",IF(H203&gt;=0.85,"Co najmniej 85% limitu",IF(H203&gt;=0.7,"Co najmniej 70% limitu","W limicie"))))),IF(F203="brak kursu","Wpisz kurs NBP w kolumnie E",IF(G203="sprawdź datę","Wpisz datę jako dzień, np. 2026-10-21",IF(H203="brak limitu","Wpisz płacę minimalną na ten rok w zakładce Limity",""))))</f>
        <v/>
      </c>
    </row>
    <row r="204">
      <c r="A204" s="5" t="n"/>
      <c r="C204" s="6" t="n"/>
      <c r="E204" s="7" t="n"/>
      <c r="F204" s="8">
        <f>IF(C204="","",IF(OR(D204="",D204="PLN"),ROUND(C204,2),IF(E204="","brak kursu",ROUND(C204*E204,2))))</f>
        <v/>
      </c>
      <c r="G204" s="8">
        <f>IF(OR(A204="",NOT(ISNUMBER(F204))),"",IF(NOT(ISNUMBER(A204)),"sprawdź datę",SUMIFS($F$5:$F$1004,$A$5:$A$1004,"&gt;="&amp;DATE(YEAR(A204),INT((MONTH(A204)-1)/3)*3+1,1),$A$5:$A$1004,"&lt;="&amp;A204)))</f>
        <v/>
      </c>
      <c r="H204" s="9">
        <f>IF(NOT(ISNUMBER(G204)),"",IFERROR(G204/VLOOKUP(YEAR(A204),Limity!$A$5:$C$14,3,FALSE),"brak limitu"))</f>
        <v/>
      </c>
      <c r="I204" s="10">
        <f>IF(ISNUMBER(H204),IF(H204&gt;1,"Limit przekroczony",IF(H204&gt;=1,"Limit wykorzystany (100%)",IF(H204&gt;=0.95,"Co najmniej 95% limitu",IF(H204&gt;=0.85,"Co najmniej 85% limitu",IF(H204&gt;=0.7,"Co najmniej 70% limitu","W limicie"))))),IF(F204="brak kursu","Wpisz kurs NBP w kolumnie E",IF(G204="sprawdź datę","Wpisz datę jako dzień, np. 2026-10-21",IF(H204="brak limitu","Wpisz płacę minimalną na ten rok w zakładce Limity",""))))</f>
        <v/>
      </c>
    </row>
    <row r="205">
      <c r="A205" s="5" t="n"/>
      <c r="C205" s="6" t="n"/>
      <c r="E205" s="7" t="n"/>
      <c r="F205" s="8">
        <f>IF(C205="","",IF(OR(D205="",D205="PLN"),ROUND(C205,2),IF(E205="","brak kursu",ROUND(C205*E205,2))))</f>
        <v/>
      </c>
      <c r="G205" s="8">
        <f>IF(OR(A205="",NOT(ISNUMBER(F205))),"",IF(NOT(ISNUMBER(A205)),"sprawdź datę",SUMIFS($F$5:$F$1004,$A$5:$A$1004,"&gt;="&amp;DATE(YEAR(A205),INT((MONTH(A205)-1)/3)*3+1,1),$A$5:$A$1004,"&lt;="&amp;A205)))</f>
        <v/>
      </c>
      <c r="H205" s="9">
        <f>IF(NOT(ISNUMBER(G205)),"",IFERROR(G205/VLOOKUP(YEAR(A205),Limity!$A$5:$C$14,3,FALSE),"brak limitu"))</f>
        <v/>
      </c>
      <c r="I205" s="10">
        <f>IF(ISNUMBER(H205),IF(H205&gt;1,"Limit przekroczony",IF(H205&gt;=1,"Limit wykorzystany (100%)",IF(H205&gt;=0.95,"Co najmniej 95% limitu",IF(H205&gt;=0.85,"Co najmniej 85% limitu",IF(H205&gt;=0.7,"Co najmniej 70% limitu","W limicie"))))),IF(F205="brak kursu","Wpisz kurs NBP w kolumnie E",IF(G205="sprawdź datę","Wpisz datę jako dzień, np. 2026-10-21",IF(H205="brak limitu","Wpisz płacę minimalną na ten rok w zakładce Limity",""))))</f>
        <v/>
      </c>
    </row>
    <row r="206">
      <c r="A206" s="5" t="n"/>
      <c r="C206" s="6" t="n"/>
      <c r="E206" s="7" t="n"/>
      <c r="F206" s="8">
        <f>IF(C206="","",IF(OR(D206="",D206="PLN"),ROUND(C206,2),IF(E206="","brak kursu",ROUND(C206*E206,2))))</f>
        <v/>
      </c>
      <c r="G206" s="8">
        <f>IF(OR(A206="",NOT(ISNUMBER(F206))),"",IF(NOT(ISNUMBER(A206)),"sprawdź datę",SUMIFS($F$5:$F$1004,$A$5:$A$1004,"&gt;="&amp;DATE(YEAR(A206),INT((MONTH(A206)-1)/3)*3+1,1),$A$5:$A$1004,"&lt;="&amp;A206)))</f>
        <v/>
      </c>
      <c r="H206" s="9">
        <f>IF(NOT(ISNUMBER(G206)),"",IFERROR(G206/VLOOKUP(YEAR(A206),Limity!$A$5:$C$14,3,FALSE),"brak limitu"))</f>
        <v/>
      </c>
      <c r="I206" s="10">
        <f>IF(ISNUMBER(H206),IF(H206&gt;1,"Limit przekroczony",IF(H206&gt;=1,"Limit wykorzystany (100%)",IF(H206&gt;=0.95,"Co najmniej 95% limitu",IF(H206&gt;=0.85,"Co najmniej 85% limitu",IF(H206&gt;=0.7,"Co najmniej 70% limitu","W limicie"))))),IF(F206="brak kursu","Wpisz kurs NBP w kolumnie E",IF(G206="sprawdź datę","Wpisz datę jako dzień, np. 2026-10-21",IF(H206="brak limitu","Wpisz płacę minimalną na ten rok w zakładce Limity",""))))</f>
        <v/>
      </c>
    </row>
    <row r="207">
      <c r="A207" s="5" t="n"/>
      <c r="C207" s="6" t="n"/>
      <c r="E207" s="7" t="n"/>
      <c r="F207" s="8">
        <f>IF(C207="","",IF(OR(D207="",D207="PLN"),ROUND(C207,2),IF(E207="","brak kursu",ROUND(C207*E207,2))))</f>
        <v/>
      </c>
      <c r="G207" s="8">
        <f>IF(OR(A207="",NOT(ISNUMBER(F207))),"",IF(NOT(ISNUMBER(A207)),"sprawdź datę",SUMIFS($F$5:$F$1004,$A$5:$A$1004,"&gt;="&amp;DATE(YEAR(A207),INT((MONTH(A207)-1)/3)*3+1,1),$A$5:$A$1004,"&lt;="&amp;A207)))</f>
        <v/>
      </c>
      <c r="H207" s="9">
        <f>IF(NOT(ISNUMBER(G207)),"",IFERROR(G207/VLOOKUP(YEAR(A207),Limity!$A$5:$C$14,3,FALSE),"brak limitu"))</f>
        <v/>
      </c>
      <c r="I207" s="10">
        <f>IF(ISNUMBER(H207),IF(H207&gt;1,"Limit przekroczony",IF(H207&gt;=1,"Limit wykorzystany (100%)",IF(H207&gt;=0.95,"Co najmniej 95% limitu",IF(H207&gt;=0.85,"Co najmniej 85% limitu",IF(H207&gt;=0.7,"Co najmniej 70% limitu","W limicie"))))),IF(F207="brak kursu","Wpisz kurs NBP w kolumnie E",IF(G207="sprawdź datę","Wpisz datę jako dzień, np. 2026-10-21",IF(H207="brak limitu","Wpisz płacę minimalną na ten rok w zakładce Limity",""))))</f>
        <v/>
      </c>
    </row>
    <row r="208">
      <c r="A208" s="5" t="n"/>
      <c r="C208" s="6" t="n"/>
      <c r="E208" s="7" t="n"/>
      <c r="F208" s="8">
        <f>IF(C208="","",IF(OR(D208="",D208="PLN"),ROUND(C208,2),IF(E208="","brak kursu",ROUND(C208*E208,2))))</f>
        <v/>
      </c>
      <c r="G208" s="8">
        <f>IF(OR(A208="",NOT(ISNUMBER(F208))),"",IF(NOT(ISNUMBER(A208)),"sprawdź datę",SUMIFS($F$5:$F$1004,$A$5:$A$1004,"&gt;="&amp;DATE(YEAR(A208),INT((MONTH(A208)-1)/3)*3+1,1),$A$5:$A$1004,"&lt;="&amp;A208)))</f>
        <v/>
      </c>
      <c r="H208" s="9">
        <f>IF(NOT(ISNUMBER(G208)),"",IFERROR(G208/VLOOKUP(YEAR(A208),Limity!$A$5:$C$14,3,FALSE),"brak limitu"))</f>
        <v/>
      </c>
      <c r="I208" s="10">
        <f>IF(ISNUMBER(H208),IF(H208&gt;1,"Limit przekroczony",IF(H208&gt;=1,"Limit wykorzystany (100%)",IF(H208&gt;=0.95,"Co najmniej 95% limitu",IF(H208&gt;=0.85,"Co najmniej 85% limitu",IF(H208&gt;=0.7,"Co najmniej 70% limitu","W limicie"))))),IF(F208="brak kursu","Wpisz kurs NBP w kolumnie E",IF(G208="sprawdź datę","Wpisz datę jako dzień, np. 2026-10-21",IF(H208="brak limitu","Wpisz płacę minimalną na ten rok w zakładce Limity",""))))</f>
        <v/>
      </c>
    </row>
    <row r="209">
      <c r="A209" s="5" t="n"/>
      <c r="C209" s="6" t="n"/>
      <c r="E209" s="7" t="n"/>
      <c r="F209" s="8">
        <f>IF(C209="","",IF(OR(D209="",D209="PLN"),ROUND(C209,2),IF(E209="","brak kursu",ROUND(C209*E209,2))))</f>
        <v/>
      </c>
      <c r="G209" s="8">
        <f>IF(OR(A209="",NOT(ISNUMBER(F209))),"",IF(NOT(ISNUMBER(A209)),"sprawdź datę",SUMIFS($F$5:$F$1004,$A$5:$A$1004,"&gt;="&amp;DATE(YEAR(A209),INT((MONTH(A209)-1)/3)*3+1,1),$A$5:$A$1004,"&lt;="&amp;A209)))</f>
        <v/>
      </c>
      <c r="H209" s="9">
        <f>IF(NOT(ISNUMBER(G209)),"",IFERROR(G209/VLOOKUP(YEAR(A209),Limity!$A$5:$C$14,3,FALSE),"brak limitu"))</f>
        <v/>
      </c>
      <c r="I209" s="10">
        <f>IF(ISNUMBER(H209),IF(H209&gt;1,"Limit przekroczony",IF(H209&gt;=1,"Limit wykorzystany (100%)",IF(H209&gt;=0.95,"Co najmniej 95% limitu",IF(H209&gt;=0.85,"Co najmniej 85% limitu",IF(H209&gt;=0.7,"Co najmniej 70% limitu","W limicie"))))),IF(F209="brak kursu","Wpisz kurs NBP w kolumnie E",IF(G209="sprawdź datę","Wpisz datę jako dzień, np. 2026-10-21",IF(H209="brak limitu","Wpisz płacę minimalną na ten rok w zakładce Limity",""))))</f>
        <v/>
      </c>
    </row>
    <row r="210">
      <c r="A210" s="5" t="n"/>
      <c r="C210" s="6" t="n"/>
      <c r="E210" s="7" t="n"/>
      <c r="F210" s="8">
        <f>IF(C210="","",IF(OR(D210="",D210="PLN"),ROUND(C210,2),IF(E210="","brak kursu",ROUND(C210*E210,2))))</f>
        <v/>
      </c>
      <c r="G210" s="8">
        <f>IF(OR(A210="",NOT(ISNUMBER(F210))),"",IF(NOT(ISNUMBER(A210)),"sprawdź datę",SUMIFS($F$5:$F$1004,$A$5:$A$1004,"&gt;="&amp;DATE(YEAR(A210),INT((MONTH(A210)-1)/3)*3+1,1),$A$5:$A$1004,"&lt;="&amp;A210)))</f>
        <v/>
      </c>
      <c r="H210" s="9">
        <f>IF(NOT(ISNUMBER(G210)),"",IFERROR(G210/VLOOKUP(YEAR(A210),Limity!$A$5:$C$14,3,FALSE),"brak limitu"))</f>
        <v/>
      </c>
      <c r="I210" s="10">
        <f>IF(ISNUMBER(H210),IF(H210&gt;1,"Limit przekroczony",IF(H210&gt;=1,"Limit wykorzystany (100%)",IF(H210&gt;=0.95,"Co najmniej 95% limitu",IF(H210&gt;=0.85,"Co najmniej 85% limitu",IF(H210&gt;=0.7,"Co najmniej 70% limitu","W limicie"))))),IF(F210="brak kursu","Wpisz kurs NBP w kolumnie E",IF(G210="sprawdź datę","Wpisz datę jako dzień, np. 2026-10-21",IF(H210="brak limitu","Wpisz płacę minimalną na ten rok w zakładce Limity",""))))</f>
        <v/>
      </c>
    </row>
    <row r="211">
      <c r="A211" s="5" t="n"/>
      <c r="C211" s="6" t="n"/>
      <c r="E211" s="7" t="n"/>
      <c r="F211" s="8">
        <f>IF(C211="","",IF(OR(D211="",D211="PLN"),ROUND(C211,2),IF(E211="","brak kursu",ROUND(C211*E211,2))))</f>
        <v/>
      </c>
      <c r="G211" s="8">
        <f>IF(OR(A211="",NOT(ISNUMBER(F211))),"",IF(NOT(ISNUMBER(A211)),"sprawdź datę",SUMIFS($F$5:$F$1004,$A$5:$A$1004,"&gt;="&amp;DATE(YEAR(A211),INT((MONTH(A211)-1)/3)*3+1,1),$A$5:$A$1004,"&lt;="&amp;A211)))</f>
        <v/>
      </c>
      <c r="H211" s="9">
        <f>IF(NOT(ISNUMBER(G211)),"",IFERROR(G211/VLOOKUP(YEAR(A211),Limity!$A$5:$C$14,3,FALSE),"brak limitu"))</f>
        <v/>
      </c>
      <c r="I211" s="10">
        <f>IF(ISNUMBER(H211),IF(H211&gt;1,"Limit przekroczony",IF(H211&gt;=1,"Limit wykorzystany (100%)",IF(H211&gt;=0.95,"Co najmniej 95% limitu",IF(H211&gt;=0.85,"Co najmniej 85% limitu",IF(H211&gt;=0.7,"Co najmniej 70% limitu","W limicie"))))),IF(F211="brak kursu","Wpisz kurs NBP w kolumnie E",IF(G211="sprawdź datę","Wpisz datę jako dzień, np. 2026-10-21",IF(H211="brak limitu","Wpisz płacę minimalną na ten rok w zakładce Limity",""))))</f>
        <v/>
      </c>
    </row>
    <row r="212">
      <c r="A212" s="5" t="n"/>
      <c r="C212" s="6" t="n"/>
      <c r="E212" s="7" t="n"/>
      <c r="F212" s="8">
        <f>IF(C212="","",IF(OR(D212="",D212="PLN"),ROUND(C212,2),IF(E212="","brak kursu",ROUND(C212*E212,2))))</f>
        <v/>
      </c>
      <c r="G212" s="8">
        <f>IF(OR(A212="",NOT(ISNUMBER(F212))),"",IF(NOT(ISNUMBER(A212)),"sprawdź datę",SUMIFS($F$5:$F$1004,$A$5:$A$1004,"&gt;="&amp;DATE(YEAR(A212),INT((MONTH(A212)-1)/3)*3+1,1),$A$5:$A$1004,"&lt;="&amp;A212)))</f>
        <v/>
      </c>
      <c r="H212" s="9">
        <f>IF(NOT(ISNUMBER(G212)),"",IFERROR(G212/VLOOKUP(YEAR(A212),Limity!$A$5:$C$14,3,FALSE),"brak limitu"))</f>
        <v/>
      </c>
      <c r="I212" s="10">
        <f>IF(ISNUMBER(H212),IF(H212&gt;1,"Limit przekroczony",IF(H212&gt;=1,"Limit wykorzystany (100%)",IF(H212&gt;=0.95,"Co najmniej 95% limitu",IF(H212&gt;=0.85,"Co najmniej 85% limitu",IF(H212&gt;=0.7,"Co najmniej 70% limitu","W limicie"))))),IF(F212="brak kursu","Wpisz kurs NBP w kolumnie E",IF(G212="sprawdź datę","Wpisz datę jako dzień, np. 2026-10-21",IF(H212="brak limitu","Wpisz płacę minimalną na ten rok w zakładce Limity",""))))</f>
        <v/>
      </c>
    </row>
    <row r="213">
      <c r="A213" s="5" t="n"/>
      <c r="C213" s="6" t="n"/>
      <c r="E213" s="7" t="n"/>
      <c r="F213" s="8">
        <f>IF(C213="","",IF(OR(D213="",D213="PLN"),ROUND(C213,2),IF(E213="","brak kursu",ROUND(C213*E213,2))))</f>
        <v/>
      </c>
      <c r="G213" s="8">
        <f>IF(OR(A213="",NOT(ISNUMBER(F213))),"",IF(NOT(ISNUMBER(A213)),"sprawdź datę",SUMIFS($F$5:$F$1004,$A$5:$A$1004,"&gt;="&amp;DATE(YEAR(A213),INT((MONTH(A213)-1)/3)*3+1,1),$A$5:$A$1004,"&lt;="&amp;A213)))</f>
        <v/>
      </c>
      <c r="H213" s="9">
        <f>IF(NOT(ISNUMBER(G213)),"",IFERROR(G213/VLOOKUP(YEAR(A213),Limity!$A$5:$C$14,3,FALSE),"brak limitu"))</f>
        <v/>
      </c>
      <c r="I213" s="10">
        <f>IF(ISNUMBER(H213),IF(H213&gt;1,"Limit przekroczony",IF(H213&gt;=1,"Limit wykorzystany (100%)",IF(H213&gt;=0.95,"Co najmniej 95% limitu",IF(H213&gt;=0.85,"Co najmniej 85% limitu",IF(H213&gt;=0.7,"Co najmniej 70% limitu","W limicie"))))),IF(F213="brak kursu","Wpisz kurs NBP w kolumnie E",IF(G213="sprawdź datę","Wpisz datę jako dzień, np. 2026-10-21",IF(H213="brak limitu","Wpisz płacę minimalną na ten rok w zakładce Limity",""))))</f>
        <v/>
      </c>
    </row>
    <row r="214">
      <c r="A214" s="5" t="n"/>
      <c r="C214" s="6" t="n"/>
      <c r="E214" s="7" t="n"/>
      <c r="F214" s="8">
        <f>IF(C214="","",IF(OR(D214="",D214="PLN"),ROUND(C214,2),IF(E214="","brak kursu",ROUND(C214*E214,2))))</f>
        <v/>
      </c>
      <c r="G214" s="8">
        <f>IF(OR(A214="",NOT(ISNUMBER(F214))),"",IF(NOT(ISNUMBER(A214)),"sprawdź datę",SUMIFS($F$5:$F$1004,$A$5:$A$1004,"&gt;="&amp;DATE(YEAR(A214),INT((MONTH(A214)-1)/3)*3+1,1),$A$5:$A$1004,"&lt;="&amp;A214)))</f>
        <v/>
      </c>
      <c r="H214" s="9">
        <f>IF(NOT(ISNUMBER(G214)),"",IFERROR(G214/VLOOKUP(YEAR(A214),Limity!$A$5:$C$14,3,FALSE),"brak limitu"))</f>
        <v/>
      </c>
      <c r="I214" s="10">
        <f>IF(ISNUMBER(H214),IF(H214&gt;1,"Limit przekroczony",IF(H214&gt;=1,"Limit wykorzystany (100%)",IF(H214&gt;=0.95,"Co najmniej 95% limitu",IF(H214&gt;=0.85,"Co najmniej 85% limitu",IF(H214&gt;=0.7,"Co najmniej 70% limitu","W limicie"))))),IF(F214="brak kursu","Wpisz kurs NBP w kolumnie E",IF(G214="sprawdź datę","Wpisz datę jako dzień, np. 2026-10-21",IF(H214="brak limitu","Wpisz płacę minimalną na ten rok w zakładce Limity",""))))</f>
        <v/>
      </c>
    </row>
    <row r="215">
      <c r="A215" s="5" t="n"/>
      <c r="C215" s="6" t="n"/>
      <c r="E215" s="7" t="n"/>
      <c r="F215" s="8">
        <f>IF(C215="","",IF(OR(D215="",D215="PLN"),ROUND(C215,2),IF(E215="","brak kursu",ROUND(C215*E215,2))))</f>
        <v/>
      </c>
      <c r="G215" s="8">
        <f>IF(OR(A215="",NOT(ISNUMBER(F215))),"",IF(NOT(ISNUMBER(A215)),"sprawdź datę",SUMIFS($F$5:$F$1004,$A$5:$A$1004,"&gt;="&amp;DATE(YEAR(A215),INT((MONTH(A215)-1)/3)*3+1,1),$A$5:$A$1004,"&lt;="&amp;A215)))</f>
        <v/>
      </c>
      <c r="H215" s="9">
        <f>IF(NOT(ISNUMBER(G215)),"",IFERROR(G215/VLOOKUP(YEAR(A215),Limity!$A$5:$C$14,3,FALSE),"brak limitu"))</f>
        <v/>
      </c>
      <c r="I215" s="10">
        <f>IF(ISNUMBER(H215),IF(H215&gt;1,"Limit przekroczony",IF(H215&gt;=1,"Limit wykorzystany (100%)",IF(H215&gt;=0.95,"Co najmniej 95% limitu",IF(H215&gt;=0.85,"Co najmniej 85% limitu",IF(H215&gt;=0.7,"Co najmniej 70% limitu","W limicie"))))),IF(F215="brak kursu","Wpisz kurs NBP w kolumnie E",IF(G215="sprawdź datę","Wpisz datę jako dzień, np. 2026-10-21",IF(H215="brak limitu","Wpisz płacę minimalną na ten rok w zakładce Limity",""))))</f>
        <v/>
      </c>
    </row>
    <row r="216">
      <c r="A216" s="5" t="n"/>
      <c r="C216" s="6" t="n"/>
      <c r="E216" s="7" t="n"/>
      <c r="F216" s="8">
        <f>IF(C216="","",IF(OR(D216="",D216="PLN"),ROUND(C216,2),IF(E216="","brak kursu",ROUND(C216*E216,2))))</f>
        <v/>
      </c>
      <c r="G216" s="8">
        <f>IF(OR(A216="",NOT(ISNUMBER(F216))),"",IF(NOT(ISNUMBER(A216)),"sprawdź datę",SUMIFS($F$5:$F$1004,$A$5:$A$1004,"&gt;="&amp;DATE(YEAR(A216),INT((MONTH(A216)-1)/3)*3+1,1),$A$5:$A$1004,"&lt;="&amp;A216)))</f>
        <v/>
      </c>
      <c r="H216" s="9">
        <f>IF(NOT(ISNUMBER(G216)),"",IFERROR(G216/VLOOKUP(YEAR(A216),Limity!$A$5:$C$14,3,FALSE),"brak limitu"))</f>
        <v/>
      </c>
      <c r="I216" s="10">
        <f>IF(ISNUMBER(H216),IF(H216&gt;1,"Limit przekroczony",IF(H216&gt;=1,"Limit wykorzystany (100%)",IF(H216&gt;=0.95,"Co najmniej 95% limitu",IF(H216&gt;=0.85,"Co najmniej 85% limitu",IF(H216&gt;=0.7,"Co najmniej 70% limitu","W limicie"))))),IF(F216="brak kursu","Wpisz kurs NBP w kolumnie E",IF(G216="sprawdź datę","Wpisz datę jako dzień, np. 2026-10-21",IF(H216="brak limitu","Wpisz płacę minimalną na ten rok w zakładce Limity",""))))</f>
        <v/>
      </c>
    </row>
    <row r="217">
      <c r="A217" s="5" t="n"/>
      <c r="C217" s="6" t="n"/>
      <c r="E217" s="7" t="n"/>
      <c r="F217" s="8">
        <f>IF(C217="","",IF(OR(D217="",D217="PLN"),ROUND(C217,2),IF(E217="","brak kursu",ROUND(C217*E217,2))))</f>
        <v/>
      </c>
      <c r="G217" s="8">
        <f>IF(OR(A217="",NOT(ISNUMBER(F217))),"",IF(NOT(ISNUMBER(A217)),"sprawdź datę",SUMIFS($F$5:$F$1004,$A$5:$A$1004,"&gt;="&amp;DATE(YEAR(A217),INT((MONTH(A217)-1)/3)*3+1,1),$A$5:$A$1004,"&lt;="&amp;A217)))</f>
        <v/>
      </c>
      <c r="H217" s="9">
        <f>IF(NOT(ISNUMBER(G217)),"",IFERROR(G217/VLOOKUP(YEAR(A217),Limity!$A$5:$C$14,3,FALSE),"brak limitu"))</f>
        <v/>
      </c>
      <c r="I217" s="10">
        <f>IF(ISNUMBER(H217),IF(H217&gt;1,"Limit przekroczony",IF(H217&gt;=1,"Limit wykorzystany (100%)",IF(H217&gt;=0.95,"Co najmniej 95% limitu",IF(H217&gt;=0.85,"Co najmniej 85% limitu",IF(H217&gt;=0.7,"Co najmniej 70% limitu","W limicie"))))),IF(F217="brak kursu","Wpisz kurs NBP w kolumnie E",IF(G217="sprawdź datę","Wpisz datę jako dzień, np. 2026-10-21",IF(H217="brak limitu","Wpisz płacę minimalną na ten rok w zakładce Limity",""))))</f>
        <v/>
      </c>
    </row>
    <row r="218">
      <c r="A218" s="5" t="n"/>
      <c r="C218" s="6" t="n"/>
      <c r="E218" s="7" t="n"/>
      <c r="F218" s="8">
        <f>IF(C218="","",IF(OR(D218="",D218="PLN"),ROUND(C218,2),IF(E218="","brak kursu",ROUND(C218*E218,2))))</f>
        <v/>
      </c>
      <c r="G218" s="8">
        <f>IF(OR(A218="",NOT(ISNUMBER(F218))),"",IF(NOT(ISNUMBER(A218)),"sprawdź datę",SUMIFS($F$5:$F$1004,$A$5:$A$1004,"&gt;="&amp;DATE(YEAR(A218),INT((MONTH(A218)-1)/3)*3+1,1),$A$5:$A$1004,"&lt;="&amp;A218)))</f>
        <v/>
      </c>
      <c r="H218" s="9">
        <f>IF(NOT(ISNUMBER(G218)),"",IFERROR(G218/VLOOKUP(YEAR(A218),Limity!$A$5:$C$14,3,FALSE),"brak limitu"))</f>
        <v/>
      </c>
      <c r="I218" s="10">
        <f>IF(ISNUMBER(H218),IF(H218&gt;1,"Limit przekroczony",IF(H218&gt;=1,"Limit wykorzystany (100%)",IF(H218&gt;=0.95,"Co najmniej 95% limitu",IF(H218&gt;=0.85,"Co najmniej 85% limitu",IF(H218&gt;=0.7,"Co najmniej 70% limitu","W limicie"))))),IF(F218="brak kursu","Wpisz kurs NBP w kolumnie E",IF(G218="sprawdź datę","Wpisz datę jako dzień, np. 2026-10-21",IF(H218="brak limitu","Wpisz płacę minimalną na ten rok w zakładce Limity",""))))</f>
        <v/>
      </c>
    </row>
    <row r="219">
      <c r="A219" s="5" t="n"/>
      <c r="C219" s="6" t="n"/>
      <c r="E219" s="7" t="n"/>
      <c r="F219" s="8">
        <f>IF(C219="","",IF(OR(D219="",D219="PLN"),ROUND(C219,2),IF(E219="","brak kursu",ROUND(C219*E219,2))))</f>
        <v/>
      </c>
      <c r="G219" s="8">
        <f>IF(OR(A219="",NOT(ISNUMBER(F219))),"",IF(NOT(ISNUMBER(A219)),"sprawdź datę",SUMIFS($F$5:$F$1004,$A$5:$A$1004,"&gt;="&amp;DATE(YEAR(A219),INT((MONTH(A219)-1)/3)*3+1,1),$A$5:$A$1004,"&lt;="&amp;A219)))</f>
        <v/>
      </c>
      <c r="H219" s="9">
        <f>IF(NOT(ISNUMBER(G219)),"",IFERROR(G219/VLOOKUP(YEAR(A219),Limity!$A$5:$C$14,3,FALSE),"brak limitu"))</f>
        <v/>
      </c>
      <c r="I219" s="10">
        <f>IF(ISNUMBER(H219),IF(H219&gt;1,"Limit przekroczony",IF(H219&gt;=1,"Limit wykorzystany (100%)",IF(H219&gt;=0.95,"Co najmniej 95% limitu",IF(H219&gt;=0.85,"Co najmniej 85% limitu",IF(H219&gt;=0.7,"Co najmniej 70% limitu","W limicie"))))),IF(F219="brak kursu","Wpisz kurs NBP w kolumnie E",IF(G219="sprawdź datę","Wpisz datę jako dzień, np. 2026-10-21",IF(H219="brak limitu","Wpisz płacę minimalną na ten rok w zakładce Limity",""))))</f>
        <v/>
      </c>
    </row>
    <row r="220">
      <c r="A220" s="5" t="n"/>
      <c r="C220" s="6" t="n"/>
      <c r="E220" s="7" t="n"/>
      <c r="F220" s="8">
        <f>IF(C220="","",IF(OR(D220="",D220="PLN"),ROUND(C220,2),IF(E220="","brak kursu",ROUND(C220*E220,2))))</f>
        <v/>
      </c>
      <c r="G220" s="8">
        <f>IF(OR(A220="",NOT(ISNUMBER(F220))),"",IF(NOT(ISNUMBER(A220)),"sprawdź datę",SUMIFS($F$5:$F$1004,$A$5:$A$1004,"&gt;="&amp;DATE(YEAR(A220),INT((MONTH(A220)-1)/3)*3+1,1),$A$5:$A$1004,"&lt;="&amp;A220)))</f>
        <v/>
      </c>
      <c r="H220" s="9">
        <f>IF(NOT(ISNUMBER(G220)),"",IFERROR(G220/VLOOKUP(YEAR(A220),Limity!$A$5:$C$14,3,FALSE),"brak limitu"))</f>
        <v/>
      </c>
      <c r="I220" s="10">
        <f>IF(ISNUMBER(H220),IF(H220&gt;1,"Limit przekroczony",IF(H220&gt;=1,"Limit wykorzystany (100%)",IF(H220&gt;=0.95,"Co najmniej 95% limitu",IF(H220&gt;=0.85,"Co najmniej 85% limitu",IF(H220&gt;=0.7,"Co najmniej 70% limitu","W limicie"))))),IF(F220="brak kursu","Wpisz kurs NBP w kolumnie E",IF(G220="sprawdź datę","Wpisz datę jako dzień, np. 2026-10-21",IF(H220="brak limitu","Wpisz płacę minimalną na ten rok w zakładce Limity",""))))</f>
        <v/>
      </c>
    </row>
    <row r="221">
      <c r="A221" s="5" t="n"/>
      <c r="C221" s="6" t="n"/>
      <c r="E221" s="7" t="n"/>
      <c r="F221" s="8">
        <f>IF(C221="","",IF(OR(D221="",D221="PLN"),ROUND(C221,2),IF(E221="","brak kursu",ROUND(C221*E221,2))))</f>
        <v/>
      </c>
      <c r="G221" s="8">
        <f>IF(OR(A221="",NOT(ISNUMBER(F221))),"",IF(NOT(ISNUMBER(A221)),"sprawdź datę",SUMIFS($F$5:$F$1004,$A$5:$A$1004,"&gt;="&amp;DATE(YEAR(A221),INT((MONTH(A221)-1)/3)*3+1,1),$A$5:$A$1004,"&lt;="&amp;A221)))</f>
        <v/>
      </c>
      <c r="H221" s="9">
        <f>IF(NOT(ISNUMBER(G221)),"",IFERROR(G221/VLOOKUP(YEAR(A221),Limity!$A$5:$C$14,3,FALSE),"brak limitu"))</f>
        <v/>
      </c>
      <c r="I221" s="10">
        <f>IF(ISNUMBER(H221),IF(H221&gt;1,"Limit przekroczony",IF(H221&gt;=1,"Limit wykorzystany (100%)",IF(H221&gt;=0.95,"Co najmniej 95% limitu",IF(H221&gt;=0.85,"Co najmniej 85% limitu",IF(H221&gt;=0.7,"Co najmniej 70% limitu","W limicie"))))),IF(F221="brak kursu","Wpisz kurs NBP w kolumnie E",IF(G221="sprawdź datę","Wpisz datę jako dzień, np. 2026-10-21",IF(H221="brak limitu","Wpisz płacę minimalną na ten rok w zakładce Limity",""))))</f>
        <v/>
      </c>
    </row>
    <row r="222">
      <c r="A222" s="5" t="n"/>
      <c r="C222" s="6" t="n"/>
      <c r="E222" s="7" t="n"/>
      <c r="F222" s="8">
        <f>IF(C222="","",IF(OR(D222="",D222="PLN"),ROUND(C222,2),IF(E222="","brak kursu",ROUND(C222*E222,2))))</f>
        <v/>
      </c>
      <c r="G222" s="8">
        <f>IF(OR(A222="",NOT(ISNUMBER(F222))),"",IF(NOT(ISNUMBER(A222)),"sprawdź datę",SUMIFS($F$5:$F$1004,$A$5:$A$1004,"&gt;="&amp;DATE(YEAR(A222),INT((MONTH(A222)-1)/3)*3+1,1),$A$5:$A$1004,"&lt;="&amp;A222)))</f>
        <v/>
      </c>
      <c r="H222" s="9">
        <f>IF(NOT(ISNUMBER(G222)),"",IFERROR(G222/VLOOKUP(YEAR(A222),Limity!$A$5:$C$14,3,FALSE),"brak limitu"))</f>
        <v/>
      </c>
      <c r="I222" s="10">
        <f>IF(ISNUMBER(H222),IF(H222&gt;1,"Limit przekroczony",IF(H222&gt;=1,"Limit wykorzystany (100%)",IF(H222&gt;=0.95,"Co najmniej 95% limitu",IF(H222&gt;=0.85,"Co najmniej 85% limitu",IF(H222&gt;=0.7,"Co najmniej 70% limitu","W limicie"))))),IF(F222="brak kursu","Wpisz kurs NBP w kolumnie E",IF(G222="sprawdź datę","Wpisz datę jako dzień, np. 2026-10-21",IF(H222="brak limitu","Wpisz płacę minimalną na ten rok w zakładce Limity",""))))</f>
        <v/>
      </c>
    </row>
    <row r="223">
      <c r="A223" s="5" t="n"/>
      <c r="C223" s="6" t="n"/>
      <c r="E223" s="7" t="n"/>
      <c r="F223" s="8">
        <f>IF(C223="","",IF(OR(D223="",D223="PLN"),ROUND(C223,2),IF(E223="","brak kursu",ROUND(C223*E223,2))))</f>
        <v/>
      </c>
      <c r="G223" s="8">
        <f>IF(OR(A223="",NOT(ISNUMBER(F223))),"",IF(NOT(ISNUMBER(A223)),"sprawdź datę",SUMIFS($F$5:$F$1004,$A$5:$A$1004,"&gt;="&amp;DATE(YEAR(A223),INT((MONTH(A223)-1)/3)*3+1,1),$A$5:$A$1004,"&lt;="&amp;A223)))</f>
        <v/>
      </c>
      <c r="H223" s="9">
        <f>IF(NOT(ISNUMBER(G223)),"",IFERROR(G223/VLOOKUP(YEAR(A223),Limity!$A$5:$C$14,3,FALSE),"brak limitu"))</f>
        <v/>
      </c>
      <c r="I223" s="10">
        <f>IF(ISNUMBER(H223),IF(H223&gt;1,"Limit przekroczony",IF(H223&gt;=1,"Limit wykorzystany (100%)",IF(H223&gt;=0.95,"Co najmniej 95% limitu",IF(H223&gt;=0.85,"Co najmniej 85% limitu",IF(H223&gt;=0.7,"Co najmniej 70% limitu","W limicie"))))),IF(F223="brak kursu","Wpisz kurs NBP w kolumnie E",IF(G223="sprawdź datę","Wpisz datę jako dzień, np. 2026-10-21",IF(H223="brak limitu","Wpisz płacę minimalną na ten rok w zakładce Limity",""))))</f>
        <v/>
      </c>
    </row>
    <row r="224">
      <c r="A224" s="5" t="n"/>
      <c r="C224" s="6" t="n"/>
      <c r="E224" s="7" t="n"/>
      <c r="F224" s="8">
        <f>IF(C224="","",IF(OR(D224="",D224="PLN"),ROUND(C224,2),IF(E224="","brak kursu",ROUND(C224*E224,2))))</f>
        <v/>
      </c>
      <c r="G224" s="8">
        <f>IF(OR(A224="",NOT(ISNUMBER(F224))),"",IF(NOT(ISNUMBER(A224)),"sprawdź datę",SUMIFS($F$5:$F$1004,$A$5:$A$1004,"&gt;="&amp;DATE(YEAR(A224),INT((MONTH(A224)-1)/3)*3+1,1),$A$5:$A$1004,"&lt;="&amp;A224)))</f>
        <v/>
      </c>
      <c r="H224" s="9">
        <f>IF(NOT(ISNUMBER(G224)),"",IFERROR(G224/VLOOKUP(YEAR(A224),Limity!$A$5:$C$14,3,FALSE),"brak limitu"))</f>
        <v/>
      </c>
      <c r="I224" s="10">
        <f>IF(ISNUMBER(H224),IF(H224&gt;1,"Limit przekroczony",IF(H224&gt;=1,"Limit wykorzystany (100%)",IF(H224&gt;=0.95,"Co najmniej 95% limitu",IF(H224&gt;=0.85,"Co najmniej 85% limitu",IF(H224&gt;=0.7,"Co najmniej 70% limitu","W limicie"))))),IF(F224="brak kursu","Wpisz kurs NBP w kolumnie E",IF(G224="sprawdź datę","Wpisz datę jako dzień, np. 2026-10-21",IF(H224="brak limitu","Wpisz płacę minimalną na ten rok w zakładce Limity",""))))</f>
        <v/>
      </c>
    </row>
    <row r="225">
      <c r="A225" s="5" t="n"/>
      <c r="C225" s="6" t="n"/>
      <c r="E225" s="7" t="n"/>
      <c r="F225" s="8">
        <f>IF(C225="","",IF(OR(D225="",D225="PLN"),ROUND(C225,2),IF(E225="","brak kursu",ROUND(C225*E225,2))))</f>
        <v/>
      </c>
      <c r="G225" s="8">
        <f>IF(OR(A225="",NOT(ISNUMBER(F225))),"",IF(NOT(ISNUMBER(A225)),"sprawdź datę",SUMIFS($F$5:$F$1004,$A$5:$A$1004,"&gt;="&amp;DATE(YEAR(A225),INT((MONTH(A225)-1)/3)*3+1,1),$A$5:$A$1004,"&lt;="&amp;A225)))</f>
        <v/>
      </c>
      <c r="H225" s="9">
        <f>IF(NOT(ISNUMBER(G225)),"",IFERROR(G225/VLOOKUP(YEAR(A225),Limity!$A$5:$C$14,3,FALSE),"brak limitu"))</f>
        <v/>
      </c>
      <c r="I225" s="10">
        <f>IF(ISNUMBER(H225),IF(H225&gt;1,"Limit przekroczony",IF(H225&gt;=1,"Limit wykorzystany (100%)",IF(H225&gt;=0.95,"Co najmniej 95% limitu",IF(H225&gt;=0.85,"Co najmniej 85% limitu",IF(H225&gt;=0.7,"Co najmniej 70% limitu","W limicie"))))),IF(F225="brak kursu","Wpisz kurs NBP w kolumnie E",IF(G225="sprawdź datę","Wpisz datę jako dzień, np. 2026-10-21",IF(H225="brak limitu","Wpisz płacę minimalną na ten rok w zakładce Limity",""))))</f>
        <v/>
      </c>
    </row>
    <row r="226">
      <c r="A226" s="5" t="n"/>
      <c r="C226" s="6" t="n"/>
      <c r="E226" s="7" t="n"/>
      <c r="F226" s="8">
        <f>IF(C226="","",IF(OR(D226="",D226="PLN"),ROUND(C226,2),IF(E226="","brak kursu",ROUND(C226*E226,2))))</f>
        <v/>
      </c>
      <c r="G226" s="8">
        <f>IF(OR(A226="",NOT(ISNUMBER(F226))),"",IF(NOT(ISNUMBER(A226)),"sprawdź datę",SUMIFS($F$5:$F$1004,$A$5:$A$1004,"&gt;="&amp;DATE(YEAR(A226),INT((MONTH(A226)-1)/3)*3+1,1),$A$5:$A$1004,"&lt;="&amp;A226)))</f>
        <v/>
      </c>
      <c r="H226" s="9">
        <f>IF(NOT(ISNUMBER(G226)),"",IFERROR(G226/VLOOKUP(YEAR(A226),Limity!$A$5:$C$14,3,FALSE),"brak limitu"))</f>
        <v/>
      </c>
      <c r="I226" s="10">
        <f>IF(ISNUMBER(H226),IF(H226&gt;1,"Limit przekroczony",IF(H226&gt;=1,"Limit wykorzystany (100%)",IF(H226&gt;=0.95,"Co najmniej 95% limitu",IF(H226&gt;=0.85,"Co najmniej 85% limitu",IF(H226&gt;=0.7,"Co najmniej 70% limitu","W limicie"))))),IF(F226="brak kursu","Wpisz kurs NBP w kolumnie E",IF(G226="sprawdź datę","Wpisz datę jako dzień, np. 2026-10-21",IF(H226="brak limitu","Wpisz płacę minimalną na ten rok w zakładce Limity",""))))</f>
        <v/>
      </c>
    </row>
    <row r="227">
      <c r="A227" s="5" t="n"/>
      <c r="C227" s="6" t="n"/>
      <c r="E227" s="7" t="n"/>
      <c r="F227" s="8">
        <f>IF(C227="","",IF(OR(D227="",D227="PLN"),ROUND(C227,2),IF(E227="","brak kursu",ROUND(C227*E227,2))))</f>
        <v/>
      </c>
      <c r="G227" s="8">
        <f>IF(OR(A227="",NOT(ISNUMBER(F227))),"",IF(NOT(ISNUMBER(A227)),"sprawdź datę",SUMIFS($F$5:$F$1004,$A$5:$A$1004,"&gt;="&amp;DATE(YEAR(A227),INT((MONTH(A227)-1)/3)*3+1,1),$A$5:$A$1004,"&lt;="&amp;A227)))</f>
        <v/>
      </c>
      <c r="H227" s="9">
        <f>IF(NOT(ISNUMBER(G227)),"",IFERROR(G227/VLOOKUP(YEAR(A227),Limity!$A$5:$C$14,3,FALSE),"brak limitu"))</f>
        <v/>
      </c>
      <c r="I227" s="10">
        <f>IF(ISNUMBER(H227),IF(H227&gt;1,"Limit przekroczony",IF(H227&gt;=1,"Limit wykorzystany (100%)",IF(H227&gt;=0.95,"Co najmniej 95% limitu",IF(H227&gt;=0.85,"Co najmniej 85% limitu",IF(H227&gt;=0.7,"Co najmniej 70% limitu","W limicie"))))),IF(F227="brak kursu","Wpisz kurs NBP w kolumnie E",IF(G227="sprawdź datę","Wpisz datę jako dzień, np. 2026-10-21",IF(H227="brak limitu","Wpisz płacę minimalną na ten rok w zakładce Limity",""))))</f>
        <v/>
      </c>
    </row>
    <row r="228">
      <c r="A228" s="5" t="n"/>
      <c r="C228" s="6" t="n"/>
      <c r="E228" s="7" t="n"/>
      <c r="F228" s="8">
        <f>IF(C228="","",IF(OR(D228="",D228="PLN"),ROUND(C228,2),IF(E228="","brak kursu",ROUND(C228*E228,2))))</f>
        <v/>
      </c>
      <c r="G228" s="8">
        <f>IF(OR(A228="",NOT(ISNUMBER(F228))),"",IF(NOT(ISNUMBER(A228)),"sprawdź datę",SUMIFS($F$5:$F$1004,$A$5:$A$1004,"&gt;="&amp;DATE(YEAR(A228),INT((MONTH(A228)-1)/3)*3+1,1),$A$5:$A$1004,"&lt;="&amp;A228)))</f>
        <v/>
      </c>
      <c r="H228" s="9">
        <f>IF(NOT(ISNUMBER(G228)),"",IFERROR(G228/VLOOKUP(YEAR(A228),Limity!$A$5:$C$14,3,FALSE),"brak limitu"))</f>
        <v/>
      </c>
      <c r="I228" s="10">
        <f>IF(ISNUMBER(H228),IF(H228&gt;1,"Limit przekroczony",IF(H228&gt;=1,"Limit wykorzystany (100%)",IF(H228&gt;=0.95,"Co najmniej 95% limitu",IF(H228&gt;=0.85,"Co najmniej 85% limitu",IF(H228&gt;=0.7,"Co najmniej 70% limitu","W limicie"))))),IF(F228="brak kursu","Wpisz kurs NBP w kolumnie E",IF(G228="sprawdź datę","Wpisz datę jako dzień, np. 2026-10-21",IF(H228="brak limitu","Wpisz płacę minimalną na ten rok w zakładce Limity",""))))</f>
        <v/>
      </c>
    </row>
    <row r="229">
      <c r="A229" s="5" t="n"/>
      <c r="C229" s="6" t="n"/>
      <c r="E229" s="7" t="n"/>
      <c r="F229" s="8">
        <f>IF(C229="","",IF(OR(D229="",D229="PLN"),ROUND(C229,2),IF(E229="","brak kursu",ROUND(C229*E229,2))))</f>
        <v/>
      </c>
      <c r="G229" s="8">
        <f>IF(OR(A229="",NOT(ISNUMBER(F229))),"",IF(NOT(ISNUMBER(A229)),"sprawdź datę",SUMIFS($F$5:$F$1004,$A$5:$A$1004,"&gt;="&amp;DATE(YEAR(A229),INT((MONTH(A229)-1)/3)*3+1,1),$A$5:$A$1004,"&lt;="&amp;A229)))</f>
        <v/>
      </c>
      <c r="H229" s="9">
        <f>IF(NOT(ISNUMBER(G229)),"",IFERROR(G229/VLOOKUP(YEAR(A229),Limity!$A$5:$C$14,3,FALSE),"brak limitu"))</f>
        <v/>
      </c>
      <c r="I229" s="10">
        <f>IF(ISNUMBER(H229),IF(H229&gt;1,"Limit przekroczony",IF(H229&gt;=1,"Limit wykorzystany (100%)",IF(H229&gt;=0.95,"Co najmniej 95% limitu",IF(H229&gt;=0.85,"Co najmniej 85% limitu",IF(H229&gt;=0.7,"Co najmniej 70% limitu","W limicie"))))),IF(F229="brak kursu","Wpisz kurs NBP w kolumnie E",IF(G229="sprawdź datę","Wpisz datę jako dzień, np. 2026-10-21",IF(H229="brak limitu","Wpisz płacę minimalną na ten rok w zakładce Limity",""))))</f>
        <v/>
      </c>
    </row>
    <row r="230">
      <c r="A230" s="5" t="n"/>
      <c r="C230" s="6" t="n"/>
      <c r="E230" s="7" t="n"/>
      <c r="F230" s="8">
        <f>IF(C230="","",IF(OR(D230="",D230="PLN"),ROUND(C230,2),IF(E230="","brak kursu",ROUND(C230*E230,2))))</f>
        <v/>
      </c>
      <c r="G230" s="8">
        <f>IF(OR(A230="",NOT(ISNUMBER(F230))),"",IF(NOT(ISNUMBER(A230)),"sprawdź datę",SUMIFS($F$5:$F$1004,$A$5:$A$1004,"&gt;="&amp;DATE(YEAR(A230),INT((MONTH(A230)-1)/3)*3+1,1),$A$5:$A$1004,"&lt;="&amp;A230)))</f>
        <v/>
      </c>
      <c r="H230" s="9">
        <f>IF(NOT(ISNUMBER(G230)),"",IFERROR(G230/VLOOKUP(YEAR(A230),Limity!$A$5:$C$14,3,FALSE),"brak limitu"))</f>
        <v/>
      </c>
      <c r="I230" s="10">
        <f>IF(ISNUMBER(H230),IF(H230&gt;1,"Limit przekroczony",IF(H230&gt;=1,"Limit wykorzystany (100%)",IF(H230&gt;=0.95,"Co najmniej 95% limitu",IF(H230&gt;=0.85,"Co najmniej 85% limitu",IF(H230&gt;=0.7,"Co najmniej 70% limitu","W limicie"))))),IF(F230="brak kursu","Wpisz kurs NBP w kolumnie E",IF(G230="sprawdź datę","Wpisz datę jako dzień, np. 2026-10-21",IF(H230="brak limitu","Wpisz płacę minimalną na ten rok w zakładce Limity",""))))</f>
        <v/>
      </c>
    </row>
    <row r="231">
      <c r="A231" s="5" t="n"/>
      <c r="C231" s="6" t="n"/>
      <c r="E231" s="7" t="n"/>
      <c r="F231" s="8">
        <f>IF(C231="","",IF(OR(D231="",D231="PLN"),ROUND(C231,2),IF(E231="","brak kursu",ROUND(C231*E231,2))))</f>
        <v/>
      </c>
      <c r="G231" s="8">
        <f>IF(OR(A231="",NOT(ISNUMBER(F231))),"",IF(NOT(ISNUMBER(A231)),"sprawdź datę",SUMIFS($F$5:$F$1004,$A$5:$A$1004,"&gt;="&amp;DATE(YEAR(A231),INT((MONTH(A231)-1)/3)*3+1,1),$A$5:$A$1004,"&lt;="&amp;A231)))</f>
        <v/>
      </c>
      <c r="H231" s="9">
        <f>IF(NOT(ISNUMBER(G231)),"",IFERROR(G231/VLOOKUP(YEAR(A231),Limity!$A$5:$C$14,3,FALSE),"brak limitu"))</f>
        <v/>
      </c>
      <c r="I231" s="10">
        <f>IF(ISNUMBER(H231),IF(H231&gt;1,"Limit przekroczony",IF(H231&gt;=1,"Limit wykorzystany (100%)",IF(H231&gt;=0.95,"Co najmniej 95% limitu",IF(H231&gt;=0.85,"Co najmniej 85% limitu",IF(H231&gt;=0.7,"Co najmniej 70% limitu","W limicie"))))),IF(F231="brak kursu","Wpisz kurs NBP w kolumnie E",IF(G231="sprawdź datę","Wpisz datę jako dzień, np. 2026-10-21",IF(H231="brak limitu","Wpisz płacę minimalną na ten rok w zakładce Limity",""))))</f>
        <v/>
      </c>
    </row>
    <row r="232">
      <c r="A232" s="5" t="n"/>
      <c r="C232" s="6" t="n"/>
      <c r="E232" s="7" t="n"/>
      <c r="F232" s="8">
        <f>IF(C232="","",IF(OR(D232="",D232="PLN"),ROUND(C232,2),IF(E232="","brak kursu",ROUND(C232*E232,2))))</f>
        <v/>
      </c>
      <c r="G232" s="8">
        <f>IF(OR(A232="",NOT(ISNUMBER(F232))),"",IF(NOT(ISNUMBER(A232)),"sprawdź datę",SUMIFS($F$5:$F$1004,$A$5:$A$1004,"&gt;="&amp;DATE(YEAR(A232),INT((MONTH(A232)-1)/3)*3+1,1),$A$5:$A$1004,"&lt;="&amp;A232)))</f>
        <v/>
      </c>
      <c r="H232" s="9">
        <f>IF(NOT(ISNUMBER(G232)),"",IFERROR(G232/VLOOKUP(YEAR(A232),Limity!$A$5:$C$14,3,FALSE),"brak limitu"))</f>
        <v/>
      </c>
      <c r="I232" s="10">
        <f>IF(ISNUMBER(H232),IF(H232&gt;1,"Limit przekroczony",IF(H232&gt;=1,"Limit wykorzystany (100%)",IF(H232&gt;=0.95,"Co najmniej 95% limitu",IF(H232&gt;=0.85,"Co najmniej 85% limitu",IF(H232&gt;=0.7,"Co najmniej 70% limitu","W limicie"))))),IF(F232="brak kursu","Wpisz kurs NBP w kolumnie E",IF(G232="sprawdź datę","Wpisz datę jako dzień, np. 2026-10-21",IF(H232="brak limitu","Wpisz płacę minimalną na ten rok w zakładce Limity",""))))</f>
        <v/>
      </c>
    </row>
    <row r="233">
      <c r="A233" s="5" t="n"/>
      <c r="C233" s="6" t="n"/>
      <c r="E233" s="7" t="n"/>
      <c r="F233" s="8">
        <f>IF(C233="","",IF(OR(D233="",D233="PLN"),ROUND(C233,2),IF(E233="","brak kursu",ROUND(C233*E233,2))))</f>
        <v/>
      </c>
      <c r="G233" s="8">
        <f>IF(OR(A233="",NOT(ISNUMBER(F233))),"",IF(NOT(ISNUMBER(A233)),"sprawdź datę",SUMIFS($F$5:$F$1004,$A$5:$A$1004,"&gt;="&amp;DATE(YEAR(A233),INT((MONTH(A233)-1)/3)*3+1,1),$A$5:$A$1004,"&lt;="&amp;A233)))</f>
        <v/>
      </c>
      <c r="H233" s="9">
        <f>IF(NOT(ISNUMBER(G233)),"",IFERROR(G233/VLOOKUP(YEAR(A233),Limity!$A$5:$C$14,3,FALSE),"brak limitu"))</f>
        <v/>
      </c>
      <c r="I233" s="10">
        <f>IF(ISNUMBER(H233),IF(H233&gt;1,"Limit przekroczony",IF(H233&gt;=1,"Limit wykorzystany (100%)",IF(H233&gt;=0.95,"Co najmniej 95% limitu",IF(H233&gt;=0.85,"Co najmniej 85% limitu",IF(H233&gt;=0.7,"Co najmniej 70% limitu","W limicie"))))),IF(F233="brak kursu","Wpisz kurs NBP w kolumnie E",IF(G233="sprawdź datę","Wpisz datę jako dzień, np. 2026-10-21",IF(H233="brak limitu","Wpisz płacę minimalną na ten rok w zakładce Limity",""))))</f>
        <v/>
      </c>
    </row>
    <row r="234">
      <c r="A234" s="5" t="n"/>
      <c r="C234" s="6" t="n"/>
      <c r="E234" s="7" t="n"/>
      <c r="F234" s="8">
        <f>IF(C234="","",IF(OR(D234="",D234="PLN"),ROUND(C234,2),IF(E234="","brak kursu",ROUND(C234*E234,2))))</f>
        <v/>
      </c>
      <c r="G234" s="8">
        <f>IF(OR(A234="",NOT(ISNUMBER(F234))),"",IF(NOT(ISNUMBER(A234)),"sprawdź datę",SUMIFS($F$5:$F$1004,$A$5:$A$1004,"&gt;="&amp;DATE(YEAR(A234),INT((MONTH(A234)-1)/3)*3+1,1),$A$5:$A$1004,"&lt;="&amp;A234)))</f>
        <v/>
      </c>
      <c r="H234" s="9">
        <f>IF(NOT(ISNUMBER(G234)),"",IFERROR(G234/VLOOKUP(YEAR(A234),Limity!$A$5:$C$14,3,FALSE),"brak limitu"))</f>
        <v/>
      </c>
      <c r="I234" s="10">
        <f>IF(ISNUMBER(H234),IF(H234&gt;1,"Limit przekroczony",IF(H234&gt;=1,"Limit wykorzystany (100%)",IF(H234&gt;=0.95,"Co najmniej 95% limitu",IF(H234&gt;=0.85,"Co najmniej 85% limitu",IF(H234&gt;=0.7,"Co najmniej 70% limitu","W limicie"))))),IF(F234="brak kursu","Wpisz kurs NBP w kolumnie E",IF(G234="sprawdź datę","Wpisz datę jako dzień, np. 2026-10-21",IF(H234="brak limitu","Wpisz płacę minimalną na ten rok w zakładce Limity",""))))</f>
        <v/>
      </c>
    </row>
    <row r="235">
      <c r="A235" s="5" t="n"/>
      <c r="C235" s="6" t="n"/>
      <c r="E235" s="7" t="n"/>
      <c r="F235" s="8">
        <f>IF(C235="","",IF(OR(D235="",D235="PLN"),ROUND(C235,2),IF(E235="","brak kursu",ROUND(C235*E235,2))))</f>
        <v/>
      </c>
      <c r="G235" s="8">
        <f>IF(OR(A235="",NOT(ISNUMBER(F235))),"",IF(NOT(ISNUMBER(A235)),"sprawdź datę",SUMIFS($F$5:$F$1004,$A$5:$A$1004,"&gt;="&amp;DATE(YEAR(A235),INT((MONTH(A235)-1)/3)*3+1,1),$A$5:$A$1004,"&lt;="&amp;A235)))</f>
        <v/>
      </c>
      <c r="H235" s="9">
        <f>IF(NOT(ISNUMBER(G235)),"",IFERROR(G235/VLOOKUP(YEAR(A235),Limity!$A$5:$C$14,3,FALSE),"brak limitu"))</f>
        <v/>
      </c>
      <c r="I235" s="10">
        <f>IF(ISNUMBER(H235),IF(H235&gt;1,"Limit przekroczony",IF(H235&gt;=1,"Limit wykorzystany (100%)",IF(H235&gt;=0.95,"Co najmniej 95% limitu",IF(H235&gt;=0.85,"Co najmniej 85% limitu",IF(H235&gt;=0.7,"Co najmniej 70% limitu","W limicie"))))),IF(F235="brak kursu","Wpisz kurs NBP w kolumnie E",IF(G235="sprawdź datę","Wpisz datę jako dzień, np. 2026-10-21",IF(H235="brak limitu","Wpisz płacę minimalną na ten rok w zakładce Limity",""))))</f>
        <v/>
      </c>
    </row>
    <row r="236">
      <c r="A236" s="5" t="n"/>
      <c r="C236" s="6" t="n"/>
      <c r="E236" s="7" t="n"/>
      <c r="F236" s="8">
        <f>IF(C236="","",IF(OR(D236="",D236="PLN"),ROUND(C236,2),IF(E236="","brak kursu",ROUND(C236*E236,2))))</f>
        <v/>
      </c>
      <c r="G236" s="8">
        <f>IF(OR(A236="",NOT(ISNUMBER(F236))),"",IF(NOT(ISNUMBER(A236)),"sprawdź datę",SUMIFS($F$5:$F$1004,$A$5:$A$1004,"&gt;="&amp;DATE(YEAR(A236),INT((MONTH(A236)-1)/3)*3+1,1),$A$5:$A$1004,"&lt;="&amp;A236)))</f>
        <v/>
      </c>
      <c r="H236" s="9">
        <f>IF(NOT(ISNUMBER(G236)),"",IFERROR(G236/VLOOKUP(YEAR(A236),Limity!$A$5:$C$14,3,FALSE),"brak limitu"))</f>
        <v/>
      </c>
      <c r="I236" s="10">
        <f>IF(ISNUMBER(H236),IF(H236&gt;1,"Limit przekroczony",IF(H236&gt;=1,"Limit wykorzystany (100%)",IF(H236&gt;=0.95,"Co najmniej 95% limitu",IF(H236&gt;=0.85,"Co najmniej 85% limitu",IF(H236&gt;=0.7,"Co najmniej 70% limitu","W limicie"))))),IF(F236="brak kursu","Wpisz kurs NBP w kolumnie E",IF(G236="sprawdź datę","Wpisz datę jako dzień, np. 2026-10-21",IF(H236="brak limitu","Wpisz płacę minimalną na ten rok w zakładce Limity",""))))</f>
        <v/>
      </c>
    </row>
    <row r="237">
      <c r="A237" s="5" t="n"/>
      <c r="C237" s="6" t="n"/>
      <c r="E237" s="7" t="n"/>
      <c r="F237" s="8">
        <f>IF(C237="","",IF(OR(D237="",D237="PLN"),ROUND(C237,2),IF(E237="","brak kursu",ROUND(C237*E237,2))))</f>
        <v/>
      </c>
      <c r="G237" s="8">
        <f>IF(OR(A237="",NOT(ISNUMBER(F237))),"",IF(NOT(ISNUMBER(A237)),"sprawdź datę",SUMIFS($F$5:$F$1004,$A$5:$A$1004,"&gt;="&amp;DATE(YEAR(A237),INT((MONTH(A237)-1)/3)*3+1,1),$A$5:$A$1004,"&lt;="&amp;A237)))</f>
        <v/>
      </c>
      <c r="H237" s="9">
        <f>IF(NOT(ISNUMBER(G237)),"",IFERROR(G237/VLOOKUP(YEAR(A237),Limity!$A$5:$C$14,3,FALSE),"brak limitu"))</f>
        <v/>
      </c>
      <c r="I237" s="10">
        <f>IF(ISNUMBER(H237),IF(H237&gt;1,"Limit przekroczony",IF(H237&gt;=1,"Limit wykorzystany (100%)",IF(H237&gt;=0.95,"Co najmniej 95% limitu",IF(H237&gt;=0.85,"Co najmniej 85% limitu",IF(H237&gt;=0.7,"Co najmniej 70% limitu","W limicie"))))),IF(F237="brak kursu","Wpisz kurs NBP w kolumnie E",IF(G237="sprawdź datę","Wpisz datę jako dzień, np. 2026-10-21",IF(H237="brak limitu","Wpisz płacę minimalną na ten rok w zakładce Limity",""))))</f>
        <v/>
      </c>
    </row>
    <row r="238">
      <c r="A238" s="5" t="n"/>
      <c r="C238" s="6" t="n"/>
      <c r="E238" s="7" t="n"/>
      <c r="F238" s="8">
        <f>IF(C238="","",IF(OR(D238="",D238="PLN"),ROUND(C238,2),IF(E238="","brak kursu",ROUND(C238*E238,2))))</f>
        <v/>
      </c>
      <c r="G238" s="8">
        <f>IF(OR(A238="",NOT(ISNUMBER(F238))),"",IF(NOT(ISNUMBER(A238)),"sprawdź datę",SUMIFS($F$5:$F$1004,$A$5:$A$1004,"&gt;="&amp;DATE(YEAR(A238),INT((MONTH(A238)-1)/3)*3+1,1),$A$5:$A$1004,"&lt;="&amp;A238)))</f>
        <v/>
      </c>
      <c r="H238" s="9">
        <f>IF(NOT(ISNUMBER(G238)),"",IFERROR(G238/VLOOKUP(YEAR(A238),Limity!$A$5:$C$14,3,FALSE),"brak limitu"))</f>
        <v/>
      </c>
      <c r="I238" s="10">
        <f>IF(ISNUMBER(H238),IF(H238&gt;1,"Limit przekroczony",IF(H238&gt;=1,"Limit wykorzystany (100%)",IF(H238&gt;=0.95,"Co najmniej 95% limitu",IF(H238&gt;=0.85,"Co najmniej 85% limitu",IF(H238&gt;=0.7,"Co najmniej 70% limitu","W limicie"))))),IF(F238="brak kursu","Wpisz kurs NBP w kolumnie E",IF(G238="sprawdź datę","Wpisz datę jako dzień, np. 2026-10-21",IF(H238="brak limitu","Wpisz płacę minimalną na ten rok w zakładce Limity",""))))</f>
        <v/>
      </c>
    </row>
    <row r="239">
      <c r="A239" s="5" t="n"/>
      <c r="C239" s="6" t="n"/>
      <c r="E239" s="7" t="n"/>
      <c r="F239" s="8">
        <f>IF(C239="","",IF(OR(D239="",D239="PLN"),ROUND(C239,2),IF(E239="","brak kursu",ROUND(C239*E239,2))))</f>
        <v/>
      </c>
      <c r="G239" s="8">
        <f>IF(OR(A239="",NOT(ISNUMBER(F239))),"",IF(NOT(ISNUMBER(A239)),"sprawdź datę",SUMIFS($F$5:$F$1004,$A$5:$A$1004,"&gt;="&amp;DATE(YEAR(A239),INT((MONTH(A239)-1)/3)*3+1,1),$A$5:$A$1004,"&lt;="&amp;A239)))</f>
        <v/>
      </c>
      <c r="H239" s="9">
        <f>IF(NOT(ISNUMBER(G239)),"",IFERROR(G239/VLOOKUP(YEAR(A239),Limity!$A$5:$C$14,3,FALSE),"brak limitu"))</f>
        <v/>
      </c>
      <c r="I239" s="10">
        <f>IF(ISNUMBER(H239),IF(H239&gt;1,"Limit przekroczony",IF(H239&gt;=1,"Limit wykorzystany (100%)",IF(H239&gt;=0.95,"Co najmniej 95% limitu",IF(H239&gt;=0.85,"Co najmniej 85% limitu",IF(H239&gt;=0.7,"Co najmniej 70% limitu","W limicie"))))),IF(F239="brak kursu","Wpisz kurs NBP w kolumnie E",IF(G239="sprawdź datę","Wpisz datę jako dzień, np. 2026-10-21",IF(H239="brak limitu","Wpisz płacę minimalną na ten rok w zakładce Limity",""))))</f>
        <v/>
      </c>
    </row>
    <row r="240">
      <c r="A240" s="5" t="n"/>
      <c r="C240" s="6" t="n"/>
      <c r="E240" s="7" t="n"/>
      <c r="F240" s="8">
        <f>IF(C240="","",IF(OR(D240="",D240="PLN"),ROUND(C240,2),IF(E240="","brak kursu",ROUND(C240*E240,2))))</f>
        <v/>
      </c>
      <c r="G240" s="8">
        <f>IF(OR(A240="",NOT(ISNUMBER(F240))),"",IF(NOT(ISNUMBER(A240)),"sprawdź datę",SUMIFS($F$5:$F$1004,$A$5:$A$1004,"&gt;="&amp;DATE(YEAR(A240),INT((MONTH(A240)-1)/3)*3+1,1),$A$5:$A$1004,"&lt;="&amp;A240)))</f>
        <v/>
      </c>
      <c r="H240" s="9">
        <f>IF(NOT(ISNUMBER(G240)),"",IFERROR(G240/VLOOKUP(YEAR(A240),Limity!$A$5:$C$14,3,FALSE),"brak limitu"))</f>
        <v/>
      </c>
      <c r="I240" s="10">
        <f>IF(ISNUMBER(H240),IF(H240&gt;1,"Limit przekroczony",IF(H240&gt;=1,"Limit wykorzystany (100%)",IF(H240&gt;=0.95,"Co najmniej 95% limitu",IF(H240&gt;=0.85,"Co najmniej 85% limitu",IF(H240&gt;=0.7,"Co najmniej 70% limitu","W limicie"))))),IF(F240="brak kursu","Wpisz kurs NBP w kolumnie E",IF(G240="sprawdź datę","Wpisz datę jako dzień, np. 2026-10-21",IF(H240="brak limitu","Wpisz płacę minimalną na ten rok w zakładce Limity",""))))</f>
        <v/>
      </c>
    </row>
    <row r="241">
      <c r="A241" s="5" t="n"/>
      <c r="C241" s="6" t="n"/>
      <c r="E241" s="7" t="n"/>
      <c r="F241" s="8">
        <f>IF(C241="","",IF(OR(D241="",D241="PLN"),ROUND(C241,2),IF(E241="","brak kursu",ROUND(C241*E241,2))))</f>
        <v/>
      </c>
      <c r="G241" s="8">
        <f>IF(OR(A241="",NOT(ISNUMBER(F241))),"",IF(NOT(ISNUMBER(A241)),"sprawdź datę",SUMIFS($F$5:$F$1004,$A$5:$A$1004,"&gt;="&amp;DATE(YEAR(A241),INT((MONTH(A241)-1)/3)*3+1,1),$A$5:$A$1004,"&lt;="&amp;A241)))</f>
        <v/>
      </c>
      <c r="H241" s="9">
        <f>IF(NOT(ISNUMBER(G241)),"",IFERROR(G241/VLOOKUP(YEAR(A241),Limity!$A$5:$C$14,3,FALSE),"brak limitu"))</f>
        <v/>
      </c>
      <c r="I241" s="10">
        <f>IF(ISNUMBER(H241),IF(H241&gt;1,"Limit przekroczony",IF(H241&gt;=1,"Limit wykorzystany (100%)",IF(H241&gt;=0.95,"Co najmniej 95% limitu",IF(H241&gt;=0.85,"Co najmniej 85% limitu",IF(H241&gt;=0.7,"Co najmniej 70% limitu","W limicie"))))),IF(F241="brak kursu","Wpisz kurs NBP w kolumnie E",IF(G241="sprawdź datę","Wpisz datę jako dzień, np. 2026-10-21",IF(H241="brak limitu","Wpisz płacę minimalną na ten rok w zakładce Limity",""))))</f>
        <v/>
      </c>
    </row>
    <row r="242">
      <c r="A242" s="5" t="n"/>
      <c r="C242" s="6" t="n"/>
      <c r="E242" s="7" t="n"/>
      <c r="F242" s="8">
        <f>IF(C242="","",IF(OR(D242="",D242="PLN"),ROUND(C242,2),IF(E242="","brak kursu",ROUND(C242*E242,2))))</f>
        <v/>
      </c>
      <c r="G242" s="8">
        <f>IF(OR(A242="",NOT(ISNUMBER(F242))),"",IF(NOT(ISNUMBER(A242)),"sprawdź datę",SUMIFS($F$5:$F$1004,$A$5:$A$1004,"&gt;="&amp;DATE(YEAR(A242),INT((MONTH(A242)-1)/3)*3+1,1),$A$5:$A$1004,"&lt;="&amp;A242)))</f>
        <v/>
      </c>
      <c r="H242" s="9">
        <f>IF(NOT(ISNUMBER(G242)),"",IFERROR(G242/VLOOKUP(YEAR(A242),Limity!$A$5:$C$14,3,FALSE),"brak limitu"))</f>
        <v/>
      </c>
      <c r="I242" s="10">
        <f>IF(ISNUMBER(H242),IF(H242&gt;1,"Limit przekroczony",IF(H242&gt;=1,"Limit wykorzystany (100%)",IF(H242&gt;=0.95,"Co najmniej 95% limitu",IF(H242&gt;=0.85,"Co najmniej 85% limitu",IF(H242&gt;=0.7,"Co najmniej 70% limitu","W limicie"))))),IF(F242="brak kursu","Wpisz kurs NBP w kolumnie E",IF(G242="sprawdź datę","Wpisz datę jako dzień, np. 2026-10-21",IF(H242="brak limitu","Wpisz płacę minimalną na ten rok w zakładce Limity",""))))</f>
        <v/>
      </c>
    </row>
    <row r="243">
      <c r="A243" s="5" t="n"/>
      <c r="C243" s="6" t="n"/>
      <c r="E243" s="7" t="n"/>
      <c r="F243" s="8">
        <f>IF(C243="","",IF(OR(D243="",D243="PLN"),ROUND(C243,2),IF(E243="","brak kursu",ROUND(C243*E243,2))))</f>
        <v/>
      </c>
      <c r="G243" s="8">
        <f>IF(OR(A243="",NOT(ISNUMBER(F243))),"",IF(NOT(ISNUMBER(A243)),"sprawdź datę",SUMIFS($F$5:$F$1004,$A$5:$A$1004,"&gt;="&amp;DATE(YEAR(A243),INT((MONTH(A243)-1)/3)*3+1,1),$A$5:$A$1004,"&lt;="&amp;A243)))</f>
        <v/>
      </c>
      <c r="H243" s="9">
        <f>IF(NOT(ISNUMBER(G243)),"",IFERROR(G243/VLOOKUP(YEAR(A243),Limity!$A$5:$C$14,3,FALSE),"brak limitu"))</f>
        <v/>
      </c>
      <c r="I243" s="10">
        <f>IF(ISNUMBER(H243),IF(H243&gt;1,"Limit przekroczony",IF(H243&gt;=1,"Limit wykorzystany (100%)",IF(H243&gt;=0.95,"Co najmniej 95% limitu",IF(H243&gt;=0.85,"Co najmniej 85% limitu",IF(H243&gt;=0.7,"Co najmniej 70% limitu","W limicie"))))),IF(F243="brak kursu","Wpisz kurs NBP w kolumnie E",IF(G243="sprawdź datę","Wpisz datę jako dzień, np. 2026-10-21",IF(H243="brak limitu","Wpisz płacę minimalną na ten rok w zakładce Limity",""))))</f>
        <v/>
      </c>
    </row>
    <row r="244">
      <c r="A244" s="5" t="n"/>
      <c r="C244" s="6" t="n"/>
      <c r="E244" s="7" t="n"/>
      <c r="F244" s="8">
        <f>IF(C244="","",IF(OR(D244="",D244="PLN"),ROUND(C244,2),IF(E244="","brak kursu",ROUND(C244*E244,2))))</f>
        <v/>
      </c>
      <c r="G244" s="8">
        <f>IF(OR(A244="",NOT(ISNUMBER(F244))),"",IF(NOT(ISNUMBER(A244)),"sprawdź datę",SUMIFS($F$5:$F$1004,$A$5:$A$1004,"&gt;="&amp;DATE(YEAR(A244),INT((MONTH(A244)-1)/3)*3+1,1),$A$5:$A$1004,"&lt;="&amp;A244)))</f>
        <v/>
      </c>
      <c r="H244" s="9">
        <f>IF(NOT(ISNUMBER(G244)),"",IFERROR(G244/VLOOKUP(YEAR(A244),Limity!$A$5:$C$14,3,FALSE),"brak limitu"))</f>
        <v/>
      </c>
      <c r="I244" s="10">
        <f>IF(ISNUMBER(H244),IF(H244&gt;1,"Limit przekroczony",IF(H244&gt;=1,"Limit wykorzystany (100%)",IF(H244&gt;=0.95,"Co najmniej 95% limitu",IF(H244&gt;=0.85,"Co najmniej 85% limitu",IF(H244&gt;=0.7,"Co najmniej 70% limitu","W limicie"))))),IF(F244="brak kursu","Wpisz kurs NBP w kolumnie E",IF(G244="sprawdź datę","Wpisz datę jako dzień, np. 2026-10-21",IF(H244="brak limitu","Wpisz płacę minimalną na ten rok w zakładce Limity",""))))</f>
        <v/>
      </c>
    </row>
    <row r="245">
      <c r="A245" s="5" t="n"/>
      <c r="C245" s="6" t="n"/>
      <c r="E245" s="7" t="n"/>
      <c r="F245" s="8">
        <f>IF(C245="","",IF(OR(D245="",D245="PLN"),ROUND(C245,2),IF(E245="","brak kursu",ROUND(C245*E245,2))))</f>
        <v/>
      </c>
      <c r="G245" s="8">
        <f>IF(OR(A245="",NOT(ISNUMBER(F245))),"",IF(NOT(ISNUMBER(A245)),"sprawdź datę",SUMIFS($F$5:$F$1004,$A$5:$A$1004,"&gt;="&amp;DATE(YEAR(A245),INT((MONTH(A245)-1)/3)*3+1,1),$A$5:$A$1004,"&lt;="&amp;A245)))</f>
        <v/>
      </c>
      <c r="H245" s="9">
        <f>IF(NOT(ISNUMBER(G245)),"",IFERROR(G245/VLOOKUP(YEAR(A245),Limity!$A$5:$C$14,3,FALSE),"brak limitu"))</f>
        <v/>
      </c>
      <c r="I245" s="10">
        <f>IF(ISNUMBER(H245),IF(H245&gt;1,"Limit przekroczony",IF(H245&gt;=1,"Limit wykorzystany (100%)",IF(H245&gt;=0.95,"Co najmniej 95% limitu",IF(H245&gt;=0.85,"Co najmniej 85% limitu",IF(H245&gt;=0.7,"Co najmniej 70% limitu","W limicie"))))),IF(F245="brak kursu","Wpisz kurs NBP w kolumnie E",IF(G245="sprawdź datę","Wpisz datę jako dzień, np. 2026-10-21",IF(H245="brak limitu","Wpisz płacę minimalną na ten rok w zakładce Limity",""))))</f>
        <v/>
      </c>
    </row>
    <row r="246">
      <c r="A246" s="5" t="n"/>
      <c r="C246" s="6" t="n"/>
      <c r="E246" s="7" t="n"/>
      <c r="F246" s="8">
        <f>IF(C246="","",IF(OR(D246="",D246="PLN"),ROUND(C246,2),IF(E246="","brak kursu",ROUND(C246*E246,2))))</f>
        <v/>
      </c>
      <c r="G246" s="8">
        <f>IF(OR(A246="",NOT(ISNUMBER(F246))),"",IF(NOT(ISNUMBER(A246)),"sprawdź datę",SUMIFS($F$5:$F$1004,$A$5:$A$1004,"&gt;="&amp;DATE(YEAR(A246),INT((MONTH(A246)-1)/3)*3+1,1),$A$5:$A$1004,"&lt;="&amp;A246)))</f>
        <v/>
      </c>
      <c r="H246" s="9">
        <f>IF(NOT(ISNUMBER(G246)),"",IFERROR(G246/VLOOKUP(YEAR(A246),Limity!$A$5:$C$14,3,FALSE),"brak limitu"))</f>
        <v/>
      </c>
      <c r="I246" s="10">
        <f>IF(ISNUMBER(H246),IF(H246&gt;1,"Limit przekroczony",IF(H246&gt;=1,"Limit wykorzystany (100%)",IF(H246&gt;=0.95,"Co najmniej 95% limitu",IF(H246&gt;=0.85,"Co najmniej 85% limitu",IF(H246&gt;=0.7,"Co najmniej 70% limitu","W limicie"))))),IF(F246="brak kursu","Wpisz kurs NBP w kolumnie E",IF(G246="sprawdź datę","Wpisz datę jako dzień, np. 2026-10-21",IF(H246="brak limitu","Wpisz płacę minimalną na ten rok w zakładce Limity",""))))</f>
        <v/>
      </c>
    </row>
    <row r="247">
      <c r="A247" s="5" t="n"/>
      <c r="C247" s="6" t="n"/>
      <c r="E247" s="7" t="n"/>
      <c r="F247" s="8">
        <f>IF(C247="","",IF(OR(D247="",D247="PLN"),ROUND(C247,2),IF(E247="","brak kursu",ROUND(C247*E247,2))))</f>
        <v/>
      </c>
      <c r="G247" s="8">
        <f>IF(OR(A247="",NOT(ISNUMBER(F247))),"",IF(NOT(ISNUMBER(A247)),"sprawdź datę",SUMIFS($F$5:$F$1004,$A$5:$A$1004,"&gt;="&amp;DATE(YEAR(A247),INT((MONTH(A247)-1)/3)*3+1,1),$A$5:$A$1004,"&lt;="&amp;A247)))</f>
        <v/>
      </c>
      <c r="H247" s="9">
        <f>IF(NOT(ISNUMBER(G247)),"",IFERROR(G247/VLOOKUP(YEAR(A247),Limity!$A$5:$C$14,3,FALSE),"brak limitu"))</f>
        <v/>
      </c>
      <c r="I247" s="10">
        <f>IF(ISNUMBER(H247),IF(H247&gt;1,"Limit przekroczony",IF(H247&gt;=1,"Limit wykorzystany (100%)",IF(H247&gt;=0.95,"Co najmniej 95% limitu",IF(H247&gt;=0.85,"Co najmniej 85% limitu",IF(H247&gt;=0.7,"Co najmniej 70% limitu","W limicie"))))),IF(F247="brak kursu","Wpisz kurs NBP w kolumnie E",IF(G247="sprawdź datę","Wpisz datę jako dzień, np. 2026-10-21",IF(H247="brak limitu","Wpisz płacę minimalną na ten rok w zakładce Limity",""))))</f>
        <v/>
      </c>
    </row>
    <row r="248">
      <c r="A248" s="5" t="n"/>
      <c r="C248" s="6" t="n"/>
      <c r="E248" s="7" t="n"/>
      <c r="F248" s="8">
        <f>IF(C248="","",IF(OR(D248="",D248="PLN"),ROUND(C248,2),IF(E248="","brak kursu",ROUND(C248*E248,2))))</f>
        <v/>
      </c>
      <c r="G248" s="8">
        <f>IF(OR(A248="",NOT(ISNUMBER(F248))),"",IF(NOT(ISNUMBER(A248)),"sprawdź datę",SUMIFS($F$5:$F$1004,$A$5:$A$1004,"&gt;="&amp;DATE(YEAR(A248),INT((MONTH(A248)-1)/3)*3+1,1),$A$5:$A$1004,"&lt;="&amp;A248)))</f>
        <v/>
      </c>
      <c r="H248" s="9">
        <f>IF(NOT(ISNUMBER(G248)),"",IFERROR(G248/VLOOKUP(YEAR(A248),Limity!$A$5:$C$14,3,FALSE),"brak limitu"))</f>
        <v/>
      </c>
      <c r="I248" s="10">
        <f>IF(ISNUMBER(H248),IF(H248&gt;1,"Limit przekroczony",IF(H248&gt;=1,"Limit wykorzystany (100%)",IF(H248&gt;=0.95,"Co najmniej 95% limitu",IF(H248&gt;=0.85,"Co najmniej 85% limitu",IF(H248&gt;=0.7,"Co najmniej 70% limitu","W limicie"))))),IF(F248="brak kursu","Wpisz kurs NBP w kolumnie E",IF(G248="sprawdź datę","Wpisz datę jako dzień, np. 2026-10-21",IF(H248="brak limitu","Wpisz płacę minimalną na ten rok w zakładce Limity",""))))</f>
        <v/>
      </c>
    </row>
    <row r="249">
      <c r="A249" s="5" t="n"/>
      <c r="C249" s="6" t="n"/>
      <c r="E249" s="7" t="n"/>
      <c r="F249" s="8">
        <f>IF(C249="","",IF(OR(D249="",D249="PLN"),ROUND(C249,2),IF(E249="","brak kursu",ROUND(C249*E249,2))))</f>
        <v/>
      </c>
      <c r="G249" s="8">
        <f>IF(OR(A249="",NOT(ISNUMBER(F249))),"",IF(NOT(ISNUMBER(A249)),"sprawdź datę",SUMIFS($F$5:$F$1004,$A$5:$A$1004,"&gt;="&amp;DATE(YEAR(A249),INT((MONTH(A249)-1)/3)*3+1,1),$A$5:$A$1004,"&lt;="&amp;A249)))</f>
        <v/>
      </c>
      <c r="H249" s="9">
        <f>IF(NOT(ISNUMBER(G249)),"",IFERROR(G249/VLOOKUP(YEAR(A249),Limity!$A$5:$C$14,3,FALSE),"brak limitu"))</f>
        <v/>
      </c>
      <c r="I249" s="10">
        <f>IF(ISNUMBER(H249),IF(H249&gt;1,"Limit przekroczony",IF(H249&gt;=1,"Limit wykorzystany (100%)",IF(H249&gt;=0.95,"Co najmniej 95% limitu",IF(H249&gt;=0.85,"Co najmniej 85% limitu",IF(H249&gt;=0.7,"Co najmniej 70% limitu","W limicie"))))),IF(F249="brak kursu","Wpisz kurs NBP w kolumnie E",IF(G249="sprawdź datę","Wpisz datę jako dzień, np. 2026-10-21",IF(H249="brak limitu","Wpisz płacę minimalną na ten rok w zakładce Limity",""))))</f>
        <v/>
      </c>
    </row>
    <row r="250">
      <c r="A250" s="5" t="n"/>
      <c r="C250" s="6" t="n"/>
      <c r="E250" s="7" t="n"/>
      <c r="F250" s="8">
        <f>IF(C250="","",IF(OR(D250="",D250="PLN"),ROUND(C250,2),IF(E250="","brak kursu",ROUND(C250*E250,2))))</f>
        <v/>
      </c>
      <c r="G250" s="8">
        <f>IF(OR(A250="",NOT(ISNUMBER(F250))),"",IF(NOT(ISNUMBER(A250)),"sprawdź datę",SUMIFS($F$5:$F$1004,$A$5:$A$1004,"&gt;="&amp;DATE(YEAR(A250),INT((MONTH(A250)-1)/3)*3+1,1),$A$5:$A$1004,"&lt;="&amp;A250)))</f>
        <v/>
      </c>
      <c r="H250" s="9">
        <f>IF(NOT(ISNUMBER(G250)),"",IFERROR(G250/VLOOKUP(YEAR(A250),Limity!$A$5:$C$14,3,FALSE),"brak limitu"))</f>
        <v/>
      </c>
      <c r="I250" s="10">
        <f>IF(ISNUMBER(H250),IF(H250&gt;1,"Limit przekroczony",IF(H250&gt;=1,"Limit wykorzystany (100%)",IF(H250&gt;=0.95,"Co najmniej 95% limitu",IF(H250&gt;=0.85,"Co najmniej 85% limitu",IF(H250&gt;=0.7,"Co najmniej 70% limitu","W limicie"))))),IF(F250="brak kursu","Wpisz kurs NBP w kolumnie E",IF(G250="sprawdź datę","Wpisz datę jako dzień, np. 2026-10-21",IF(H250="brak limitu","Wpisz płacę minimalną na ten rok w zakładce Limity",""))))</f>
        <v/>
      </c>
    </row>
    <row r="251">
      <c r="A251" s="5" t="n"/>
      <c r="C251" s="6" t="n"/>
      <c r="E251" s="7" t="n"/>
      <c r="F251" s="8">
        <f>IF(C251="","",IF(OR(D251="",D251="PLN"),ROUND(C251,2),IF(E251="","brak kursu",ROUND(C251*E251,2))))</f>
        <v/>
      </c>
      <c r="G251" s="8">
        <f>IF(OR(A251="",NOT(ISNUMBER(F251))),"",IF(NOT(ISNUMBER(A251)),"sprawdź datę",SUMIFS($F$5:$F$1004,$A$5:$A$1004,"&gt;="&amp;DATE(YEAR(A251),INT((MONTH(A251)-1)/3)*3+1,1),$A$5:$A$1004,"&lt;="&amp;A251)))</f>
        <v/>
      </c>
      <c r="H251" s="9">
        <f>IF(NOT(ISNUMBER(G251)),"",IFERROR(G251/VLOOKUP(YEAR(A251),Limity!$A$5:$C$14,3,FALSE),"brak limitu"))</f>
        <v/>
      </c>
      <c r="I251" s="10">
        <f>IF(ISNUMBER(H251),IF(H251&gt;1,"Limit przekroczony",IF(H251&gt;=1,"Limit wykorzystany (100%)",IF(H251&gt;=0.95,"Co najmniej 95% limitu",IF(H251&gt;=0.85,"Co najmniej 85% limitu",IF(H251&gt;=0.7,"Co najmniej 70% limitu","W limicie"))))),IF(F251="brak kursu","Wpisz kurs NBP w kolumnie E",IF(G251="sprawdź datę","Wpisz datę jako dzień, np. 2026-10-21",IF(H251="brak limitu","Wpisz płacę minimalną na ten rok w zakładce Limity",""))))</f>
        <v/>
      </c>
    </row>
    <row r="252">
      <c r="A252" s="5" t="n"/>
      <c r="C252" s="6" t="n"/>
      <c r="E252" s="7" t="n"/>
      <c r="F252" s="8">
        <f>IF(C252="","",IF(OR(D252="",D252="PLN"),ROUND(C252,2),IF(E252="","brak kursu",ROUND(C252*E252,2))))</f>
        <v/>
      </c>
      <c r="G252" s="8">
        <f>IF(OR(A252="",NOT(ISNUMBER(F252))),"",IF(NOT(ISNUMBER(A252)),"sprawdź datę",SUMIFS($F$5:$F$1004,$A$5:$A$1004,"&gt;="&amp;DATE(YEAR(A252),INT((MONTH(A252)-1)/3)*3+1,1),$A$5:$A$1004,"&lt;="&amp;A252)))</f>
        <v/>
      </c>
      <c r="H252" s="9">
        <f>IF(NOT(ISNUMBER(G252)),"",IFERROR(G252/VLOOKUP(YEAR(A252),Limity!$A$5:$C$14,3,FALSE),"brak limitu"))</f>
        <v/>
      </c>
      <c r="I252" s="10">
        <f>IF(ISNUMBER(H252),IF(H252&gt;1,"Limit przekroczony",IF(H252&gt;=1,"Limit wykorzystany (100%)",IF(H252&gt;=0.95,"Co najmniej 95% limitu",IF(H252&gt;=0.85,"Co najmniej 85% limitu",IF(H252&gt;=0.7,"Co najmniej 70% limitu","W limicie"))))),IF(F252="brak kursu","Wpisz kurs NBP w kolumnie E",IF(G252="sprawdź datę","Wpisz datę jako dzień, np. 2026-10-21",IF(H252="brak limitu","Wpisz płacę minimalną na ten rok w zakładce Limity",""))))</f>
        <v/>
      </c>
    </row>
    <row r="253">
      <c r="A253" s="5" t="n"/>
      <c r="C253" s="6" t="n"/>
      <c r="E253" s="7" t="n"/>
      <c r="F253" s="8">
        <f>IF(C253="","",IF(OR(D253="",D253="PLN"),ROUND(C253,2),IF(E253="","brak kursu",ROUND(C253*E253,2))))</f>
        <v/>
      </c>
      <c r="G253" s="8">
        <f>IF(OR(A253="",NOT(ISNUMBER(F253))),"",IF(NOT(ISNUMBER(A253)),"sprawdź datę",SUMIFS($F$5:$F$1004,$A$5:$A$1004,"&gt;="&amp;DATE(YEAR(A253),INT((MONTH(A253)-1)/3)*3+1,1),$A$5:$A$1004,"&lt;="&amp;A253)))</f>
        <v/>
      </c>
      <c r="H253" s="9">
        <f>IF(NOT(ISNUMBER(G253)),"",IFERROR(G253/VLOOKUP(YEAR(A253),Limity!$A$5:$C$14,3,FALSE),"brak limitu"))</f>
        <v/>
      </c>
      <c r="I253" s="10">
        <f>IF(ISNUMBER(H253),IF(H253&gt;1,"Limit przekroczony",IF(H253&gt;=1,"Limit wykorzystany (100%)",IF(H253&gt;=0.95,"Co najmniej 95% limitu",IF(H253&gt;=0.85,"Co najmniej 85% limitu",IF(H253&gt;=0.7,"Co najmniej 70% limitu","W limicie"))))),IF(F253="brak kursu","Wpisz kurs NBP w kolumnie E",IF(G253="sprawdź datę","Wpisz datę jako dzień, np. 2026-10-21",IF(H253="brak limitu","Wpisz płacę minimalną na ten rok w zakładce Limity",""))))</f>
        <v/>
      </c>
    </row>
    <row r="254">
      <c r="A254" s="5" t="n"/>
      <c r="C254" s="6" t="n"/>
      <c r="E254" s="7" t="n"/>
      <c r="F254" s="8">
        <f>IF(C254="","",IF(OR(D254="",D254="PLN"),ROUND(C254,2),IF(E254="","brak kursu",ROUND(C254*E254,2))))</f>
        <v/>
      </c>
      <c r="G254" s="8">
        <f>IF(OR(A254="",NOT(ISNUMBER(F254))),"",IF(NOT(ISNUMBER(A254)),"sprawdź datę",SUMIFS($F$5:$F$1004,$A$5:$A$1004,"&gt;="&amp;DATE(YEAR(A254),INT((MONTH(A254)-1)/3)*3+1,1),$A$5:$A$1004,"&lt;="&amp;A254)))</f>
        <v/>
      </c>
      <c r="H254" s="9">
        <f>IF(NOT(ISNUMBER(G254)),"",IFERROR(G254/VLOOKUP(YEAR(A254),Limity!$A$5:$C$14,3,FALSE),"brak limitu"))</f>
        <v/>
      </c>
      <c r="I254" s="10">
        <f>IF(ISNUMBER(H254),IF(H254&gt;1,"Limit przekroczony",IF(H254&gt;=1,"Limit wykorzystany (100%)",IF(H254&gt;=0.95,"Co najmniej 95% limitu",IF(H254&gt;=0.85,"Co najmniej 85% limitu",IF(H254&gt;=0.7,"Co najmniej 70% limitu","W limicie"))))),IF(F254="brak kursu","Wpisz kurs NBP w kolumnie E",IF(G254="sprawdź datę","Wpisz datę jako dzień, np. 2026-10-21",IF(H254="brak limitu","Wpisz płacę minimalną na ten rok w zakładce Limity",""))))</f>
        <v/>
      </c>
    </row>
    <row r="255">
      <c r="A255" s="5" t="n"/>
      <c r="C255" s="6" t="n"/>
      <c r="E255" s="7" t="n"/>
      <c r="F255" s="8">
        <f>IF(C255="","",IF(OR(D255="",D255="PLN"),ROUND(C255,2),IF(E255="","brak kursu",ROUND(C255*E255,2))))</f>
        <v/>
      </c>
      <c r="G255" s="8">
        <f>IF(OR(A255="",NOT(ISNUMBER(F255))),"",IF(NOT(ISNUMBER(A255)),"sprawdź datę",SUMIFS($F$5:$F$1004,$A$5:$A$1004,"&gt;="&amp;DATE(YEAR(A255),INT((MONTH(A255)-1)/3)*3+1,1),$A$5:$A$1004,"&lt;="&amp;A255)))</f>
        <v/>
      </c>
      <c r="H255" s="9">
        <f>IF(NOT(ISNUMBER(G255)),"",IFERROR(G255/VLOOKUP(YEAR(A255),Limity!$A$5:$C$14,3,FALSE),"brak limitu"))</f>
        <v/>
      </c>
      <c r="I255" s="10">
        <f>IF(ISNUMBER(H255),IF(H255&gt;1,"Limit przekroczony",IF(H255&gt;=1,"Limit wykorzystany (100%)",IF(H255&gt;=0.95,"Co najmniej 95% limitu",IF(H255&gt;=0.85,"Co najmniej 85% limitu",IF(H255&gt;=0.7,"Co najmniej 70% limitu","W limicie"))))),IF(F255="brak kursu","Wpisz kurs NBP w kolumnie E",IF(G255="sprawdź datę","Wpisz datę jako dzień, np. 2026-10-21",IF(H255="brak limitu","Wpisz płacę minimalną na ten rok w zakładce Limity",""))))</f>
        <v/>
      </c>
    </row>
    <row r="256">
      <c r="A256" s="5" t="n"/>
      <c r="C256" s="6" t="n"/>
      <c r="E256" s="7" t="n"/>
      <c r="F256" s="8">
        <f>IF(C256="","",IF(OR(D256="",D256="PLN"),ROUND(C256,2),IF(E256="","brak kursu",ROUND(C256*E256,2))))</f>
        <v/>
      </c>
      <c r="G256" s="8">
        <f>IF(OR(A256="",NOT(ISNUMBER(F256))),"",IF(NOT(ISNUMBER(A256)),"sprawdź datę",SUMIFS($F$5:$F$1004,$A$5:$A$1004,"&gt;="&amp;DATE(YEAR(A256),INT((MONTH(A256)-1)/3)*3+1,1),$A$5:$A$1004,"&lt;="&amp;A256)))</f>
        <v/>
      </c>
      <c r="H256" s="9">
        <f>IF(NOT(ISNUMBER(G256)),"",IFERROR(G256/VLOOKUP(YEAR(A256),Limity!$A$5:$C$14,3,FALSE),"brak limitu"))</f>
        <v/>
      </c>
      <c r="I256" s="10">
        <f>IF(ISNUMBER(H256),IF(H256&gt;1,"Limit przekroczony",IF(H256&gt;=1,"Limit wykorzystany (100%)",IF(H256&gt;=0.95,"Co najmniej 95% limitu",IF(H256&gt;=0.85,"Co najmniej 85% limitu",IF(H256&gt;=0.7,"Co najmniej 70% limitu","W limicie"))))),IF(F256="brak kursu","Wpisz kurs NBP w kolumnie E",IF(G256="sprawdź datę","Wpisz datę jako dzień, np. 2026-10-21",IF(H256="brak limitu","Wpisz płacę minimalną na ten rok w zakładce Limity",""))))</f>
        <v/>
      </c>
    </row>
    <row r="257">
      <c r="A257" s="5" t="n"/>
      <c r="C257" s="6" t="n"/>
      <c r="E257" s="7" t="n"/>
      <c r="F257" s="8">
        <f>IF(C257="","",IF(OR(D257="",D257="PLN"),ROUND(C257,2),IF(E257="","brak kursu",ROUND(C257*E257,2))))</f>
        <v/>
      </c>
      <c r="G257" s="8">
        <f>IF(OR(A257="",NOT(ISNUMBER(F257))),"",IF(NOT(ISNUMBER(A257)),"sprawdź datę",SUMIFS($F$5:$F$1004,$A$5:$A$1004,"&gt;="&amp;DATE(YEAR(A257),INT((MONTH(A257)-1)/3)*3+1,1),$A$5:$A$1004,"&lt;="&amp;A257)))</f>
        <v/>
      </c>
      <c r="H257" s="9">
        <f>IF(NOT(ISNUMBER(G257)),"",IFERROR(G257/VLOOKUP(YEAR(A257),Limity!$A$5:$C$14,3,FALSE),"brak limitu"))</f>
        <v/>
      </c>
      <c r="I257" s="10">
        <f>IF(ISNUMBER(H257),IF(H257&gt;1,"Limit przekroczony",IF(H257&gt;=1,"Limit wykorzystany (100%)",IF(H257&gt;=0.95,"Co najmniej 95% limitu",IF(H257&gt;=0.85,"Co najmniej 85% limitu",IF(H257&gt;=0.7,"Co najmniej 70% limitu","W limicie"))))),IF(F257="brak kursu","Wpisz kurs NBP w kolumnie E",IF(G257="sprawdź datę","Wpisz datę jako dzień, np. 2026-10-21",IF(H257="brak limitu","Wpisz płacę minimalną na ten rok w zakładce Limity",""))))</f>
        <v/>
      </c>
    </row>
    <row r="258">
      <c r="A258" s="5" t="n"/>
      <c r="C258" s="6" t="n"/>
      <c r="E258" s="7" t="n"/>
      <c r="F258" s="8">
        <f>IF(C258="","",IF(OR(D258="",D258="PLN"),ROUND(C258,2),IF(E258="","brak kursu",ROUND(C258*E258,2))))</f>
        <v/>
      </c>
      <c r="G258" s="8">
        <f>IF(OR(A258="",NOT(ISNUMBER(F258))),"",IF(NOT(ISNUMBER(A258)),"sprawdź datę",SUMIFS($F$5:$F$1004,$A$5:$A$1004,"&gt;="&amp;DATE(YEAR(A258),INT((MONTH(A258)-1)/3)*3+1,1),$A$5:$A$1004,"&lt;="&amp;A258)))</f>
        <v/>
      </c>
      <c r="H258" s="9">
        <f>IF(NOT(ISNUMBER(G258)),"",IFERROR(G258/VLOOKUP(YEAR(A258),Limity!$A$5:$C$14,3,FALSE),"brak limitu"))</f>
        <v/>
      </c>
      <c r="I258" s="10">
        <f>IF(ISNUMBER(H258),IF(H258&gt;1,"Limit przekroczony",IF(H258&gt;=1,"Limit wykorzystany (100%)",IF(H258&gt;=0.95,"Co najmniej 95% limitu",IF(H258&gt;=0.85,"Co najmniej 85% limitu",IF(H258&gt;=0.7,"Co najmniej 70% limitu","W limicie"))))),IF(F258="brak kursu","Wpisz kurs NBP w kolumnie E",IF(G258="sprawdź datę","Wpisz datę jako dzień, np. 2026-10-21",IF(H258="brak limitu","Wpisz płacę minimalną na ten rok w zakładce Limity",""))))</f>
        <v/>
      </c>
    </row>
    <row r="259">
      <c r="A259" s="5" t="n"/>
      <c r="C259" s="6" t="n"/>
      <c r="E259" s="7" t="n"/>
      <c r="F259" s="8">
        <f>IF(C259="","",IF(OR(D259="",D259="PLN"),ROUND(C259,2),IF(E259="","brak kursu",ROUND(C259*E259,2))))</f>
        <v/>
      </c>
      <c r="G259" s="8">
        <f>IF(OR(A259="",NOT(ISNUMBER(F259))),"",IF(NOT(ISNUMBER(A259)),"sprawdź datę",SUMIFS($F$5:$F$1004,$A$5:$A$1004,"&gt;="&amp;DATE(YEAR(A259),INT((MONTH(A259)-1)/3)*3+1,1),$A$5:$A$1004,"&lt;="&amp;A259)))</f>
        <v/>
      </c>
      <c r="H259" s="9">
        <f>IF(NOT(ISNUMBER(G259)),"",IFERROR(G259/VLOOKUP(YEAR(A259),Limity!$A$5:$C$14,3,FALSE),"brak limitu"))</f>
        <v/>
      </c>
      <c r="I259" s="10">
        <f>IF(ISNUMBER(H259),IF(H259&gt;1,"Limit przekroczony",IF(H259&gt;=1,"Limit wykorzystany (100%)",IF(H259&gt;=0.95,"Co najmniej 95% limitu",IF(H259&gt;=0.85,"Co najmniej 85% limitu",IF(H259&gt;=0.7,"Co najmniej 70% limitu","W limicie"))))),IF(F259="brak kursu","Wpisz kurs NBP w kolumnie E",IF(G259="sprawdź datę","Wpisz datę jako dzień, np. 2026-10-21",IF(H259="brak limitu","Wpisz płacę minimalną na ten rok w zakładce Limity",""))))</f>
        <v/>
      </c>
    </row>
    <row r="260">
      <c r="A260" s="5" t="n"/>
      <c r="C260" s="6" t="n"/>
      <c r="E260" s="7" t="n"/>
      <c r="F260" s="8">
        <f>IF(C260="","",IF(OR(D260="",D260="PLN"),ROUND(C260,2),IF(E260="","brak kursu",ROUND(C260*E260,2))))</f>
        <v/>
      </c>
      <c r="G260" s="8">
        <f>IF(OR(A260="",NOT(ISNUMBER(F260))),"",IF(NOT(ISNUMBER(A260)),"sprawdź datę",SUMIFS($F$5:$F$1004,$A$5:$A$1004,"&gt;="&amp;DATE(YEAR(A260),INT((MONTH(A260)-1)/3)*3+1,1),$A$5:$A$1004,"&lt;="&amp;A260)))</f>
        <v/>
      </c>
      <c r="H260" s="9">
        <f>IF(NOT(ISNUMBER(G260)),"",IFERROR(G260/VLOOKUP(YEAR(A260),Limity!$A$5:$C$14,3,FALSE),"brak limitu"))</f>
        <v/>
      </c>
      <c r="I260" s="10">
        <f>IF(ISNUMBER(H260),IF(H260&gt;1,"Limit przekroczony",IF(H260&gt;=1,"Limit wykorzystany (100%)",IF(H260&gt;=0.95,"Co najmniej 95% limitu",IF(H260&gt;=0.85,"Co najmniej 85% limitu",IF(H260&gt;=0.7,"Co najmniej 70% limitu","W limicie"))))),IF(F260="brak kursu","Wpisz kurs NBP w kolumnie E",IF(G260="sprawdź datę","Wpisz datę jako dzień, np. 2026-10-21",IF(H260="brak limitu","Wpisz płacę minimalną na ten rok w zakładce Limity",""))))</f>
        <v/>
      </c>
    </row>
    <row r="261">
      <c r="A261" s="5" t="n"/>
      <c r="C261" s="6" t="n"/>
      <c r="E261" s="7" t="n"/>
      <c r="F261" s="8">
        <f>IF(C261="","",IF(OR(D261="",D261="PLN"),ROUND(C261,2),IF(E261="","brak kursu",ROUND(C261*E261,2))))</f>
        <v/>
      </c>
      <c r="G261" s="8">
        <f>IF(OR(A261="",NOT(ISNUMBER(F261))),"",IF(NOT(ISNUMBER(A261)),"sprawdź datę",SUMIFS($F$5:$F$1004,$A$5:$A$1004,"&gt;="&amp;DATE(YEAR(A261),INT((MONTH(A261)-1)/3)*3+1,1),$A$5:$A$1004,"&lt;="&amp;A261)))</f>
        <v/>
      </c>
      <c r="H261" s="9">
        <f>IF(NOT(ISNUMBER(G261)),"",IFERROR(G261/VLOOKUP(YEAR(A261),Limity!$A$5:$C$14,3,FALSE),"brak limitu"))</f>
        <v/>
      </c>
      <c r="I261" s="10">
        <f>IF(ISNUMBER(H261),IF(H261&gt;1,"Limit przekroczony",IF(H261&gt;=1,"Limit wykorzystany (100%)",IF(H261&gt;=0.95,"Co najmniej 95% limitu",IF(H261&gt;=0.85,"Co najmniej 85% limitu",IF(H261&gt;=0.7,"Co najmniej 70% limitu","W limicie"))))),IF(F261="brak kursu","Wpisz kurs NBP w kolumnie E",IF(G261="sprawdź datę","Wpisz datę jako dzień, np. 2026-10-21",IF(H261="brak limitu","Wpisz płacę minimalną na ten rok w zakładce Limity",""))))</f>
        <v/>
      </c>
    </row>
    <row r="262">
      <c r="A262" s="5" t="n"/>
      <c r="C262" s="6" t="n"/>
      <c r="E262" s="7" t="n"/>
      <c r="F262" s="8">
        <f>IF(C262="","",IF(OR(D262="",D262="PLN"),ROUND(C262,2),IF(E262="","brak kursu",ROUND(C262*E262,2))))</f>
        <v/>
      </c>
      <c r="G262" s="8">
        <f>IF(OR(A262="",NOT(ISNUMBER(F262))),"",IF(NOT(ISNUMBER(A262)),"sprawdź datę",SUMIFS($F$5:$F$1004,$A$5:$A$1004,"&gt;="&amp;DATE(YEAR(A262),INT((MONTH(A262)-1)/3)*3+1,1),$A$5:$A$1004,"&lt;="&amp;A262)))</f>
        <v/>
      </c>
      <c r="H262" s="9">
        <f>IF(NOT(ISNUMBER(G262)),"",IFERROR(G262/VLOOKUP(YEAR(A262),Limity!$A$5:$C$14,3,FALSE),"brak limitu"))</f>
        <v/>
      </c>
      <c r="I262" s="10">
        <f>IF(ISNUMBER(H262),IF(H262&gt;1,"Limit przekroczony",IF(H262&gt;=1,"Limit wykorzystany (100%)",IF(H262&gt;=0.95,"Co najmniej 95% limitu",IF(H262&gt;=0.85,"Co najmniej 85% limitu",IF(H262&gt;=0.7,"Co najmniej 70% limitu","W limicie"))))),IF(F262="brak kursu","Wpisz kurs NBP w kolumnie E",IF(G262="sprawdź datę","Wpisz datę jako dzień, np. 2026-10-21",IF(H262="brak limitu","Wpisz płacę minimalną na ten rok w zakładce Limity",""))))</f>
        <v/>
      </c>
    </row>
    <row r="263">
      <c r="A263" s="5" t="n"/>
      <c r="C263" s="6" t="n"/>
      <c r="E263" s="7" t="n"/>
      <c r="F263" s="8">
        <f>IF(C263="","",IF(OR(D263="",D263="PLN"),ROUND(C263,2),IF(E263="","brak kursu",ROUND(C263*E263,2))))</f>
        <v/>
      </c>
      <c r="G263" s="8">
        <f>IF(OR(A263="",NOT(ISNUMBER(F263))),"",IF(NOT(ISNUMBER(A263)),"sprawdź datę",SUMIFS($F$5:$F$1004,$A$5:$A$1004,"&gt;="&amp;DATE(YEAR(A263),INT((MONTH(A263)-1)/3)*3+1,1),$A$5:$A$1004,"&lt;="&amp;A263)))</f>
        <v/>
      </c>
      <c r="H263" s="9">
        <f>IF(NOT(ISNUMBER(G263)),"",IFERROR(G263/VLOOKUP(YEAR(A263),Limity!$A$5:$C$14,3,FALSE),"brak limitu"))</f>
        <v/>
      </c>
      <c r="I263" s="10">
        <f>IF(ISNUMBER(H263),IF(H263&gt;1,"Limit przekroczony",IF(H263&gt;=1,"Limit wykorzystany (100%)",IF(H263&gt;=0.95,"Co najmniej 95% limitu",IF(H263&gt;=0.85,"Co najmniej 85% limitu",IF(H263&gt;=0.7,"Co najmniej 70% limitu","W limicie"))))),IF(F263="brak kursu","Wpisz kurs NBP w kolumnie E",IF(G263="sprawdź datę","Wpisz datę jako dzień, np. 2026-10-21",IF(H263="brak limitu","Wpisz płacę minimalną na ten rok w zakładce Limity",""))))</f>
        <v/>
      </c>
    </row>
    <row r="264">
      <c r="A264" s="5" t="n"/>
      <c r="C264" s="6" t="n"/>
      <c r="E264" s="7" t="n"/>
      <c r="F264" s="8">
        <f>IF(C264="","",IF(OR(D264="",D264="PLN"),ROUND(C264,2),IF(E264="","brak kursu",ROUND(C264*E264,2))))</f>
        <v/>
      </c>
      <c r="G264" s="8">
        <f>IF(OR(A264="",NOT(ISNUMBER(F264))),"",IF(NOT(ISNUMBER(A264)),"sprawdź datę",SUMIFS($F$5:$F$1004,$A$5:$A$1004,"&gt;="&amp;DATE(YEAR(A264),INT((MONTH(A264)-1)/3)*3+1,1),$A$5:$A$1004,"&lt;="&amp;A264)))</f>
        <v/>
      </c>
      <c r="H264" s="9">
        <f>IF(NOT(ISNUMBER(G264)),"",IFERROR(G264/VLOOKUP(YEAR(A264),Limity!$A$5:$C$14,3,FALSE),"brak limitu"))</f>
        <v/>
      </c>
      <c r="I264" s="10">
        <f>IF(ISNUMBER(H264),IF(H264&gt;1,"Limit przekroczony",IF(H264&gt;=1,"Limit wykorzystany (100%)",IF(H264&gt;=0.95,"Co najmniej 95% limitu",IF(H264&gt;=0.85,"Co najmniej 85% limitu",IF(H264&gt;=0.7,"Co najmniej 70% limitu","W limicie"))))),IF(F264="brak kursu","Wpisz kurs NBP w kolumnie E",IF(G264="sprawdź datę","Wpisz datę jako dzień, np. 2026-10-21",IF(H264="brak limitu","Wpisz płacę minimalną na ten rok w zakładce Limity",""))))</f>
        <v/>
      </c>
    </row>
    <row r="265">
      <c r="A265" s="5" t="n"/>
      <c r="C265" s="6" t="n"/>
      <c r="E265" s="7" t="n"/>
      <c r="F265" s="8">
        <f>IF(C265="","",IF(OR(D265="",D265="PLN"),ROUND(C265,2),IF(E265="","brak kursu",ROUND(C265*E265,2))))</f>
        <v/>
      </c>
      <c r="G265" s="8">
        <f>IF(OR(A265="",NOT(ISNUMBER(F265))),"",IF(NOT(ISNUMBER(A265)),"sprawdź datę",SUMIFS($F$5:$F$1004,$A$5:$A$1004,"&gt;="&amp;DATE(YEAR(A265),INT((MONTH(A265)-1)/3)*3+1,1),$A$5:$A$1004,"&lt;="&amp;A265)))</f>
        <v/>
      </c>
      <c r="H265" s="9">
        <f>IF(NOT(ISNUMBER(G265)),"",IFERROR(G265/VLOOKUP(YEAR(A265),Limity!$A$5:$C$14,3,FALSE),"brak limitu"))</f>
        <v/>
      </c>
      <c r="I265" s="10">
        <f>IF(ISNUMBER(H265),IF(H265&gt;1,"Limit przekroczony",IF(H265&gt;=1,"Limit wykorzystany (100%)",IF(H265&gt;=0.95,"Co najmniej 95% limitu",IF(H265&gt;=0.85,"Co najmniej 85% limitu",IF(H265&gt;=0.7,"Co najmniej 70% limitu","W limicie"))))),IF(F265="brak kursu","Wpisz kurs NBP w kolumnie E",IF(G265="sprawdź datę","Wpisz datę jako dzień, np. 2026-10-21",IF(H265="brak limitu","Wpisz płacę minimalną na ten rok w zakładce Limity",""))))</f>
        <v/>
      </c>
    </row>
    <row r="266">
      <c r="A266" s="5" t="n"/>
      <c r="C266" s="6" t="n"/>
      <c r="E266" s="7" t="n"/>
      <c r="F266" s="8">
        <f>IF(C266="","",IF(OR(D266="",D266="PLN"),ROUND(C266,2),IF(E266="","brak kursu",ROUND(C266*E266,2))))</f>
        <v/>
      </c>
      <c r="G266" s="8">
        <f>IF(OR(A266="",NOT(ISNUMBER(F266))),"",IF(NOT(ISNUMBER(A266)),"sprawdź datę",SUMIFS($F$5:$F$1004,$A$5:$A$1004,"&gt;="&amp;DATE(YEAR(A266),INT((MONTH(A266)-1)/3)*3+1,1),$A$5:$A$1004,"&lt;="&amp;A266)))</f>
        <v/>
      </c>
      <c r="H266" s="9">
        <f>IF(NOT(ISNUMBER(G266)),"",IFERROR(G266/VLOOKUP(YEAR(A266),Limity!$A$5:$C$14,3,FALSE),"brak limitu"))</f>
        <v/>
      </c>
      <c r="I266" s="10">
        <f>IF(ISNUMBER(H266),IF(H266&gt;1,"Limit przekroczony",IF(H266&gt;=1,"Limit wykorzystany (100%)",IF(H266&gt;=0.95,"Co najmniej 95% limitu",IF(H266&gt;=0.85,"Co najmniej 85% limitu",IF(H266&gt;=0.7,"Co najmniej 70% limitu","W limicie"))))),IF(F266="brak kursu","Wpisz kurs NBP w kolumnie E",IF(G266="sprawdź datę","Wpisz datę jako dzień, np. 2026-10-21",IF(H266="brak limitu","Wpisz płacę minimalną na ten rok w zakładce Limity",""))))</f>
        <v/>
      </c>
    </row>
    <row r="267">
      <c r="A267" s="5" t="n"/>
      <c r="C267" s="6" t="n"/>
      <c r="E267" s="7" t="n"/>
      <c r="F267" s="8">
        <f>IF(C267="","",IF(OR(D267="",D267="PLN"),ROUND(C267,2),IF(E267="","brak kursu",ROUND(C267*E267,2))))</f>
        <v/>
      </c>
      <c r="G267" s="8">
        <f>IF(OR(A267="",NOT(ISNUMBER(F267))),"",IF(NOT(ISNUMBER(A267)),"sprawdź datę",SUMIFS($F$5:$F$1004,$A$5:$A$1004,"&gt;="&amp;DATE(YEAR(A267),INT((MONTH(A267)-1)/3)*3+1,1),$A$5:$A$1004,"&lt;="&amp;A267)))</f>
        <v/>
      </c>
      <c r="H267" s="9">
        <f>IF(NOT(ISNUMBER(G267)),"",IFERROR(G267/VLOOKUP(YEAR(A267),Limity!$A$5:$C$14,3,FALSE),"brak limitu"))</f>
        <v/>
      </c>
      <c r="I267" s="10">
        <f>IF(ISNUMBER(H267),IF(H267&gt;1,"Limit przekroczony",IF(H267&gt;=1,"Limit wykorzystany (100%)",IF(H267&gt;=0.95,"Co najmniej 95% limitu",IF(H267&gt;=0.85,"Co najmniej 85% limitu",IF(H267&gt;=0.7,"Co najmniej 70% limitu","W limicie"))))),IF(F267="brak kursu","Wpisz kurs NBP w kolumnie E",IF(G267="sprawdź datę","Wpisz datę jako dzień, np. 2026-10-21",IF(H267="brak limitu","Wpisz płacę minimalną na ten rok w zakładce Limity",""))))</f>
        <v/>
      </c>
    </row>
    <row r="268">
      <c r="A268" s="5" t="n"/>
      <c r="C268" s="6" t="n"/>
      <c r="E268" s="7" t="n"/>
      <c r="F268" s="8">
        <f>IF(C268="","",IF(OR(D268="",D268="PLN"),ROUND(C268,2),IF(E268="","brak kursu",ROUND(C268*E268,2))))</f>
        <v/>
      </c>
      <c r="G268" s="8">
        <f>IF(OR(A268="",NOT(ISNUMBER(F268))),"",IF(NOT(ISNUMBER(A268)),"sprawdź datę",SUMIFS($F$5:$F$1004,$A$5:$A$1004,"&gt;="&amp;DATE(YEAR(A268),INT((MONTH(A268)-1)/3)*3+1,1),$A$5:$A$1004,"&lt;="&amp;A268)))</f>
        <v/>
      </c>
      <c r="H268" s="9">
        <f>IF(NOT(ISNUMBER(G268)),"",IFERROR(G268/VLOOKUP(YEAR(A268),Limity!$A$5:$C$14,3,FALSE),"brak limitu"))</f>
        <v/>
      </c>
      <c r="I268" s="10">
        <f>IF(ISNUMBER(H268),IF(H268&gt;1,"Limit przekroczony",IF(H268&gt;=1,"Limit wykorzystany (100%)",IF(H268&gt;=0.95,"Co najmniej 95% limitu",IF(H268&gt;=0.85,"Co najmniej 85% limitu",IF(H268&gt;=0.7,"Co najmniej 70% limitu","W limicie"))))),IF(F268="brak kursu","Wpisz kurs NBP w kolumnie E",IF(G268="sprawdź datę","Wpisz datę jako dzień, np. 2026-10-21",IF(H268="brak limitu","Wpisz płacę minimalną na ten rok w zakładce Limity",""))))</f>
        <v/>
      </c>
    </row>
    <row r="269">
      <c r="A269" s="5" t="n"/>
      <c r="C269" s="6" t="n"/>
      <c r="E269" s="7" t="n"/>
      <c r="F269" s="8">
        <f>IF(C269="","",IF(OR(D269="",D269="PLN"),ROUND(C269,2),IF(E269="","brak kursu",ROUND(C269*E269,2))))</f>
        <v/>
      </c>
      <c r="G269" s="8">
        <f>IF(OR(A269="",NOT(ISNUMBER(F269))),"",IF(NOT(ISNUMBER(A269)),"sprawdź datę",SUMIFS($F$5:$F$1004,$A$5:$A$1004,"&gt;="&amp;DATE(YEAR(A269),INT((MONTH(A269)-1)/3)*3+1,1),$A$5:$A$1004,"&lt;="&amp;A269)))</f>
        <v/>
      </c>
      <c r="H269" s="9">
        <f>IF(NOT(ISNUMBER(G269)),"",IFERROR(G269/VLOOKUP(YEAR(A269),Limity!$A$5:$C$14,3,FALSE),"brak limitu"))</f>
        <v/>
      </c>
      <c r="I269" s="10">
        <f>IF(ISNUMBER(H269),IF(H269&gt;1,"Limit przekroczony",IF(H269&gt;=1,"Limit wykorzystany (100%)",IF(H269&gt;=0.95,"Co najmniej 95% limitu",IF(H269&gt;=0.85,"Co najmniej 85% limitu",IF(H269&gt;=0.7,"Co najmniej 70% limitu","W limicie"))))),IF(F269="brak kursu","Wpisz kurs NBP w kolumnie E",IF(G269="sprawdź datę","Wpisz datę jako dzień, np. 2026-10-21",IF(H269="brak limitu","Wpisz płacę minimalną na ten rok w zakładce Limity",""))))</f>
        <v/>
      </c>
    </row>
    <row r="270">
      <c r="A270" s="5" t="n"/>
      <c r="C270" s="6" t="n"/>
      <c r="E270" s="7" t="n"/>
      <c r="F270" s="8">
        <f>IF(C270="","",IF(OR(D270="",D270="PLN"),ROUND(C270,2),IF(E270="","brak kursu",ROUND(C270*E270,2))))</f>
        <v/>
      </c>
      <c r="G270" s="8">
        <f>IF(OR(A270="",NOT(ISNUMBER(F270))),"",IF(NOT(ISNUMBER(A270)),"sprawdź datę",SUMIFS($F$5:$F$1004,$A$5:$A$1004,"&gt;="&amp;DATE(YEAR(A270),INT((MONTH(A270)-1)/3)*3+1,1),$A$5:$A$1004,"&lt;="&amp;A270)))</f>
        <v/>
      </c>
      <c r="H270" s="9">
        <f>IF(NOT(ISNUMBER(G270)),"",IFERROR(G270/VLOOKUP(YEAR(A270),Limity!$A$5:$C$14,3,FALSE),"brak limitu"))</f>
        <v/>
      </c>
      <c r="I270" s="10">
        <f>IF(ISNUMBER(H270),IF(H270&gt;1,"Limit przekroczony",IF(H270&gt;=1,"Limit wykorzystany (100%)",IF(H270&gt;=0.95,"Co najmniej 95% limitu",IF(H270&gt;=0.85,"Co najmniej 85% limitu",IF(H270&gt;=0.7,"Co najmniej 70% limitu","W limicie"))))),IF(F270="brak kursu","Wpisz kurs NBP w kolumnie E",IF(G270="sprawdź datę","Wpisz datę jako dzień, np. 2026-10-21",IF(H270="brak limitu","Wpisz płacę minimalną na ten rok w zakładce Limity",""))))</f>
        <v/>
      </c>
    </row>
    <row r="271">
      <c r="A271" s="5" t="n"/>
      <c r="C271" s="6" t="n"/>
      <c r="E271" s="7" t="n"/>
      <c r="F271" s="8">
        <f>IF(C271="","",IF(OR(D271="",D271="PLN"),ROUND(C271,2),IF(E271="","brak kursu",ROUND(C271*E271,2))))</f>
        <v/>
      </c>
      <c r="G271" s="8">
        <f>IF(OR(A271="",NOT(ISNUMBER(F271))),"",IF(NOT(ISNUMBER(A271)),"sprawdź datę",SUMIFS($F$5:$F$1004,$A$5:$A$1004,"&gt;="&amp;DATE(YEAR(A271),INT((MONTH(A271)-1)/3)*3+1,1),$A$5:$A$1004,"&lt;="&amp;A271)))</f>
        <v/>
      </c>
      <c r="H271" s="9">
        <f>IF(NOT(ISNUMBER(G271)),"",IFERROR(G271/VLOOKUP(YEAR(A271),Limity!$A$5:$C$14,3,FALSE),"brak limitu"))</f>
        <v/>
      </c>
      <c r="I271" s="10">
        <f>IF(ISNUMBER(H271),IF(H271&gt;1,"Limit przekroczony",IF(H271&gt;=1,"Limit wykorzystany (100%)",IF(H271&gt;=0.95,"Co najmniej 95% limitu",IF(H271&gt;=0.85,"Co najmniej 85% limitu",IF(H271&gt;=0.7,"Co najmniej 70% limitu","W limicie"))))),IF(F271="brak kursu","Wpisz kurs NBP w kolumnie E",IF(G271="sprawdź datę","Wpisz datę jako dzień, np. 2026-10-21",IF(H271="brak limitu","Wpisz płacę minimalną na ten rok w zakładce Limity",""))))</f>
        <v/>
      </c>
    </row>
    <row r="272">
      <c r="A272" s="5" t="n"/>
      <c r="C272" s="6" t="n"/>
      <c r="E272" s="7" t="n"/>
      <c r="F272" s="8">
        <f>IF(C272="","",IF(OR(D272="",D272="PLN"),ROUND(C272,2),IF(E272="","brak kursu",ROUND(C272*E272,2))))</f>
        <v/>
      </c>
      <c r="G272" s="8">
        <f>IF(OR(A272="",NOT(ISNUMBER(F272))),"",IF(NOT(ISNUMBER(A272)),"sprawdź datę",SUMIFS($F$5:$F$1004,$A$5:$A$1004,"&gt;="&amp;DATE(YEAR(A272),INT((MONTH(A272)-1)/3)*3+1,1),$A$5:$A$1004,"&lt;="&amp;A272)))</f>
        <v/>
      </c>
      <c r="H272" s="9">
        <f>IF(NOT(ISNUMBER(G272)),"",IFERROR(G272/VLOOKUP(YEAR(A272),Limity!$A$5:$C$14,3,FALSE),"brak limitu"))</f>
        <v/>
      </c>
      <c r="I272" s="10">
        <f>IF(ISNUMBER(H272),IF(H272&gt;1,"Limit przekroczony",IF(H272&gt;=1,"Limit wykorzystany (100%)",IF(H272&gt;=0.95,"Co najmniej 95% limitu",IF(H272&gt;=0.85,"Co najmniej 85% limitu",IF(H272&gt;=0.7,"Co najmniej 70% limitu","W limicie"))))),IF(F272="brak kursu","Wpisz kurs NBP w kolumnie E",IF(G272="sprawdź datę","Wpisz datę jako dzień, np. 2026-10-21",IF(H272="brak limitu","Wpisz płacę minimalną na ten rok w zakładce Limity",""))))</f>
        <v/>
      </c>
    </row>
    <row r="273">
      <c r="A273" s="5" t="n"/>
      <c r="C273" s="6" t="n"/>
      <c r="E273" s="7" t="n"/>
      <c r="F273" s="8">
        <f>IF(C273="","",IF(OR(D273="",D273="PLN"),ROUND(C273,2),IF(E273="","brak kursu",ROUND(C273*E273,2))))</f>
        <v/>
      </c>
      <c r="G273" s="8">
        <f>IF(OR(A273="",NOT(ISNUMBER(F273))),"",IF(NOT(ISNUMBER(A273)),"sprawdź datę",SUMIFS($F$5:$F$1004,$A$5:$A$1004,"&gt;="&amp;DATE(YEAR(A273),INT((MONTH(A273)-1)/3)*3+1,1),$A$5:$A$1004,"&lt;="&amp;A273)))</f>
        <v/>
      </c>
      <c r="H273" s="9">
        <f>IF(NOT(ISNUMBER(G273)),"",IFERROR(G273/VLOOKUP(YEAR(A273),Limity!$A$5:$C$14,3,FALSE),"brak limitu"))</f>
        <v/>
      </c>
      <c r="I273" s="10">
        <f>IF(ISNUMBER(H273),IF(H273&gt;1,"Limit przekroczony",IF(H273&gt;=1,"Limit wykorzystany (100%)",IF(H273&gt;=0.95,"Co najmniej 95% limitu",IF(H273&gt;=0.85,"Co najmniej 85% limitu",IF(H273&gt;=0.7,"Co najmniej 70% limitu","W limicie"))))),IF(F273="brak kursu","Wpisz kurs NBP w kolumnie E",IF(G273="sprawdź datę","Wpisz datę jako dzień, np. 2026-10-21",IF(H273="brak limitu","Wpisz płacę minimalną na ten rok w zakładce Limity",""))))</f>
        <v/>
      </c>
    </row>
    <row r="274">
      <c r="A274" s="5" t="n"/>
      <c r="C274" s="6" t="n"/>
      <c r="E274" s="7" t="n"/>
      <c r="F274" s="8">
        <f>IF(C274="","",IF(OR(D274="",D274="PLN"),ROUND(C274,2),IF(E274="","brak kursu",ROUND(C274*E274,2))))</f>
        <v/>
      </c>
      <c r="G274" s="8">
        <f>IF(OR(A274="",NOT(ISNUMBER(F274))),"",IF(NOT(ISNUMBER(A274)),"sprawdź datę",SUMIFS($F$5:$F$1004,$A$5:$A$1004,"&gt;="&amp;DATE(YEAR(A274),INT((MONTH(A274)-1)/3)*3+1,1),$A$5:$A$1004,"&lt;="&amp;A274)))</f>
        <v/>
      </c>
      <c r="H274" s="9">
        <f>IF(NOT(ISNUMBER(G274)),"",IFERROR(G274/VLOOKUP(YEAR(A274),Limity!$A$5:$C$14,3,FALSE),"brak limitu"))</f>
        <v/>
      </c>
      <c r="I274" s="10">
        <f>IF(ISNUMBER(H274),IF(H274&gt;1,"Limit przekroczony",IF(H274&gt;=1,"Limit wykorzystany (100%)",IF(H274&gt;=0.95,"Co najmniej 95% limitu",IF(H274&gt;=0.85,"Co najmniej 85% limitu",IF(H274&gt;=0.7,"Co najmniej 70% limitu","W limicie"))))),IF(F274="brak kursu","Wpisz kurs NBP w kolumnie E",IF(G274="sprawdź datę","Wpisz datę jako dzień, np. 2026-10-21",IF(H274="brak limitu","Wpisz płacę minimalną na ten rok w zakładce Limity",""))))</f>
        <v/>
      </c>
    </row>
    <row r="275">
      <c r="A275" s="5" t="n"/>
      <c r="C275" s="6" t="n"/>
      <c r="E275" s="7" t="n"/>
      <c r="F275" s="8">
        <f>IF(C275="","",IF(OR(D275="",D275="PLN"),ROUND(C275,2),IF(E275="","brak kursu",ROUND(C275*E275,2))))</f>
        <v/>
      </c>
      <c r="G275" s="8">
        <f>IF(OR(A275="",NOT(ISNUMBER(F275))),"",IF(NOT(ISNUMBER(A275)),"sprawdź datę",SUMIFS($F$5:$F$1004,$A$5:$A$1004,"&gt;="&amp;DATE(YEAR(A275),INT((MONTH(A275)-1)/3)*3+1,1),$A$5:$A$1004,"&lt;="&amp;A275)))</f>
        <v/>
      </c>
      <c r="H275" s="9">
        <f>IF(NOT(ISNUMBER(G275)),"",IFERROR(G275/VLOOKUP(YEAR(A275),Limity!$A$5:$C$14,3,FALSE),"brak limitu"))</f>
        <v/>
      </c>
      <c r="I275" s="10">
        <f>IF(ISNUMBER(H275),IF(H275&gt;1,"Limit przekroczony",IF(H275&gt;=1,"Limit wykorzystany (100%)",IF(H275&gt;=0.95,"Co najmniej 95% limitu",IF(H275&gt;=0.85,"Co najmniej 85% limitu",IF(H275&gt;=0.7,"Co najmniej 70% limitu","W limicie"))))),IF(F275="brak kursu","Wpisz kurs NBP w kolumnie E",IF(G275="sprawdź datę","Wpisz datę jako dzień, np. 2026-10-21",IF(H275="brak limitu","Wpisz płacę minimalną na ten rok w zakładce Limity",""))))</f>
        <v/>
      </c>
    </row>
    <row r="276">
      <c r="A276" s="5" t="n"/>
      <c r="C276" s="6" t="n"/>
      <c r="E276" s="7" t="n"/>
      <c r="F276" s="8">
        <f>IF(C276="","",IF(OR(D276="",D276="PLN"),ROUND(C276,2),IF(E276="","brak kursu",ROUND(C276*E276,2))))</f>
        <v/>
      </c>
      <c r="G276" s="8">
        <f>IF(OR(A276="",NOT(ISNUMBER(F276))),"",IF(NOT(ISNUMBER(A276)),"sprawdź datę",SUMIFS($F$5:$F$1004,$A$5:$A$1004,"&gt;="&amp;DATE(YEAR(A276),INT((MONTH(A276)-1)/3)*3+1,1),$A$5:$A$1004,"&lt;="&amp;A276)))</f>
        <v/>
      </c>
      <c r="H276" s="9">
        <f>IF(NOT(ISNUMBER(G276)),"",IFERROR(G276/VLOOKUP(YEAR(A276),Limity!$A$5:$C$14,3,FALSE),"brak limitu"))</f>
        <v/>
      </c>
      <c r="I276" s="10">
        <f>IF(ISNUMBER(H276),IF(H276&gt;1,"Limit przekroczony",IF(H276&gt;=1,"Limit wykorzystany (100%)",IF(H276&gt;=0.95,"Co najmniej 95% limitu",IF(H276&gt;=0.85,"Co najmniej 85% limitu",IF(H276&gt;=0.7,"Co najmniej 70% limitu","W limicie"))))),IF(F276="brak kursu","Wpisz kurs NBP w kolumnie E",IF(G276="sprawdź datę","Wpisz datę jako dzień, np. 2026-10-21",IF(H276="brak limitu","Wpisz płacę minimalną na ten rok w zakładce Limity",""))))</f>
        <v/>
      </c>
    </row>
    <row r="277">
      <c r="A277" s="5" t="n"/>
      <c r="C277" s="6" t="n"/>
      <c r="E277" s="7" t="n"/>
      <c r="F277" s="8">
        <f>IF(C277="","",IF(OR(D277="",D277="PLN"),ROUND(C277,2),IF(E277="","brak kursu",ROUND(C277*E277,2))))</f>
        <v/>
      </c>
      <c r="G277" s="8">
        <f>IF(OR(A277="",NOT(ISNUMBER(F277))),"",IF(NOT(ISNUMBER(A277)),"sprawdź datę",SUMIFS($F$5:$F$1004,$A$5:$A$1004,"&gt;="&amp;DATE(YEAR(A277),INT((MONTH(A277)-1)/3)*3+1,1),$A$5:$A$1004,"&lt;="&amp;A277)))</f>
        <v/>
      </c>
      <c r="H277" s="9">
        <f>IF(NOT(ISNUMBER(G277)),"",IFERROR(G277/VLOOKUP(YEAR(A277),Limity!$A$5:$C$14,3,FALSE),"brak limitu"))</f>
        <v/>
      </c>
      <c r="I277" s="10">
        <f>IF(ISNUMBER(H277),IF(H277&gt;1,"Limit przekroczony",IF(H277&gt;=1,"Limit wykorzystany (100%)",IF(H277&gt;=0.95,"Co najmniej 95% limitu",IF(H277&gt;=0.85,"Co najmniej 85% limitu",IF(H277&gt;=0.7,"Co najmniej 70% limitu","W limicie"))))),IF(F277="brak kursu","Wpisz kurs NBP w kolumnie E",IF(G277="sprawdź datę","Wpisz datę jako dzień, np. 2026-10-21",IF(H277="brak limitu","Wpisz płacę minimalną na ten rok w zakładce Limity",""))))</f>
        <v/>
      </c>
    </row>
    <row r="278">
      <c r="A278" s="5" t="n"/>
      <c r="C278" s="6" t="n"/>
      <c r="E278" s="7" t="n"/>
      <c r="F278" s="8">
        <f>IF(C278="","",IF(OR(D278="",D278="PLN"),ROUND(C278,2),IF(E278="","brak kursu",ROUND(C278*E278,2))))</f>
        <v/>
      </c>
      <c r="G278" s="8">
        <f>IF(OR(A278="",NOT(ISNUMBER(F278))),"",IF(NOT(ISNUMBER(A278)),"sprawdź datę",SUMIFS($F$5:$F$1004,$A$5:$A$1004,"&gt;="&amp;DATE(YEAR(A278),INT((MONTH(A278)-1)/3)*3+1,1),$A$5:$A$1004,"&lt;="&amp;A278)))</f>
        <v/>
      </c>
      <c r="H278" s="9">
        <f>IF(NOT(ISNUMBER(G278)),"",IFERROR(G278/VLOOKUP(YEAR(A278),Limity!$A$5:$C$14,3,FALSE),"brak limitu"))</f>
        <v/>
      </c>
      <c r="I278" s="10">
        <f>IF(ISNUMBER(H278),IF(H278&gt;1,"Limit przekroczony",IF(H278&gt;=1,"Limit wykorzystany (100%)",IF(H278&gt;=0.95,"Co najmniej 95% limitu",IF(H278&gt;=0.85,"Co najmniej 85% limitu",IF(H278&gt;=0.7,"Co najmniej 70% limitu","W limicie"))))),IF(F278="brak kursu","Wpisz kurs NBP w kolumnie E",IF(G278="sprawdź datę","Wpisz datę jako dzień, np. 2026-10-21",IF(H278="brak limitu","Wpisz płacę minimalną na ten rok w zakładce Limity",""))))</f>
        <v/>
      </c>
    </row>
    <row r="279">
      <c r="A279" s="5" t="n"/>
      <c r="C279" s="6" t="n"/>
      <c r="E279" s="7" t="n"/>
      <c r="F279" s="8">
        <f>IF(C279="","",IF(OR(D279="",D279="PLN"),ROUND(C279,2),IF(E279="","brak kursu",ROUND(C279*E279,2))))</f>
        <v/>
      </c>
      <c r="G279" s="8">
        <f>IF(OR(A279="",NOT(ISNUMBER(F279))),"",IF(NOT(ISNUMBER(A279)),"sprawdź datę",SUMIFS($F$5:$F$1004,$A$5:$A$1004,"&gt;="&amp;DATE(YEAR(A279),INT((MONTH(A279)-1)/3)*3+1,1),$A$5:$A$1004,"&lt;="&amp;A279)))</f>
        <v/>
      </c>
      <c r="H279" s="9">
        <f>IF(NOT(ISNUMBER(G279)),"",IFERROR(G279/VLOOKUP(YEAR(A279),Limity!$A$5:$C$14,3,FALSE),"brak limitu"))</f>
        <v/>
      </c>
      <c r="I279" s="10">
        <f>IF(ISNUMBER(H279),IF(H279&gt;1,"Limit przekroczony",IF(H279&gt;=1,"Limit wykorzystany (100%)",IF(H279&gt;=0.95,"Co najmniej 95% limitu",IF(H279&gt;=0.85,"Co najmniej 85% limitu",IF(H279&gt;=0.7,"Co najmniej 70% limitu","W limicie"))))),IF(F279="brak kursu","Wpisz kurs NBP w kolumnie E",IF(G279="sprawdź datę","Wpisz datę jako dzień, np. 2026-10-21",IF(H279="brak limitu","Wpisz płacę minimalną na ten rok w zakładce Limity",""))))</f>
        <v/>
      </c>
    </row>
    <row r="280">
      <c r="A280" s="5" t="n"/>
      <c r="C280" s="6" t="n"/>
      <c r="E280" s="7" t="n"/>
      <c r="F280" s="8">
        <f>IF(C280="","",IF(OR(D280="",D280="PLN"),ROUND(C280,2),IF(E280="","brak kursu",ROUND(C280*E280,2))))</f>
        <v/>
      </c>
      <c r="G280" s="8">
        <f>IF(OR(A280="",NOT(ISNUMBER(F280))),"",IF(NOT(ISNUMBER(A280)),"sprawdź datę",SUMIFS($F$5:$F$1004,$A$5:$A$1004,"&gt;="&amp;DATE(YEAR(A280),INT((MONTH(A280)-1)/3)*3+1,1),$A$5:$A$1004,"&lt;="&amp;A280)))</f>
        <v/>
      </c>
      <c r="H280" s="9">
        <f>IF(NOT(ISNUMBER(G280)),"",IFERROR(G280/VLOOKUP(YEAR(A280),Limity!$A$5:$C$14,3,FALSE),"brak limitu"))</f>
        <v/>
      </c>
      <c r="I280" s="10">
        <f>IF(ISNUMBER(H280),IF(H280&gt;1,"Limit przekroczony",IF(H280&gt;=1,"Limit wykorzystany (100%)",IF(H280&gt;=0.95,"Co najmniej 95% limitu",IF(H280&gt;=0.85,"Co najmniej 85% limitu",IF(H280&gt;=0.7,"Co najmniej 70% limitu","W limicie"))))),IF(F280="brak kursu","Wpisz kurs NBP w kolumnie E",IF(G280="sprawdź datę","Wpisz datę jako dzień, np. 2026-10-21",IF(H280="brak limitu","Wpisz płacę minimalną na ten rok w zakładce Limity",""))))</f>
        <v/>
      </c>
    </row>
    <row r="281">
      <c r="A281" s="5" t="n"/>
      <c r="C281" s="6" t="n"/>
      <c r="E281" s="7" t="n"/>
      <c r="F281" s="8">
        <f>IF(C281="","",IF(OR(D281="",D281="PLN"),ROUND(C281,2),IF(E281="","brak kursu",ROUND(C281*E281,2))))</f>
        <v/>
      </c>
      <c r="G281" s="8">
        <f>IF(OR(A281="",NOT(ISNUMBER(F281))),"",IF(NOT(ISNUMBER(A281)),"sprawdź datę",SUMIFS($F$5:$F$1004,$A$5:$A$1004,"&gt;="&amp;DATE(YEAR(A281),INT((MONTH(A281)-1)/3)*3+1,1),$A$5:$A$1004,"&lt;="&amp;A281)))</f>
        <v/>
      </c>
      <c r="H281" s="9">
        <f>IF(NOT(ISNUMBER(G281)),"",IFERROR(G281/VLOOKUP(YEAR(A281),Limity!$A$5:$C$14,3,FALSE),"brak limitu"))</f>
        <v/>
      </c>
      <c r="I281" s="10">
        <f>IF(ISNUMBER(H281),IF(H281&gt;1,"Limit przekroczony",IF(H281&gt;=1,"Limit wykorzystany (100%)",IF(H281&gt;=0.95,"Co najmniej 95% limitu",IF(H281&gt;=0.85,"Co najmniej 85% limitu",IF(H281&gt;=0.7,"Co najmniej 70% limitu","W limicie"))))),IF(F281="brak kursu","Wpisz kurs NBP w kolumnie E",IF(G281="sprawdź datę","Wpisz datę jako dzień, np. 2026-10-21",IF(H281="brak limitu","Wpisz płacę minimalną na ten rok w zakładce Limity",""))))</f>
        <v/>
      </c>
    </row>
    <row r="282">
      <c r="A282" s="5" t="n"/>
      <c r="C282" s="6" t="n"/>
      <c r="E282" s="7" t="n"/>
      <c r="F282" s="8">
        <f>IF(C282="","",IF(OR(D282="",D282="PLN"),ROUND(C282,2),IF(E282="","brak kursu",ROUND(C282*E282,2))))</f>
        <v/>
      </c>
      <c r="G282" s="8">
        <f>IF(OR(A282="",NOT(ISNUMBER(F282))),"",IF(NOT(ISNUMBER(A282)),"sprawdź datę",SUMIFS($F$5:$F$1004,$A$5:$A$1004,"&gt;="&amp;DATE(YEAR(A282),INT((MONTH(A282)-1)/3)*3+1,1),$A$5:$A$1004,"&lt;="&amp;A282)))</f>
        <v/>
      </c>
      <c r="H282" s="9">
        <f>IF(NOT(ISNUMBER(G282)),"",IFERROR(G282/VLOOKUP(YEAR(A282),Limity!$A$5:$C$14,3,FALSE),"brak limitu"))</f>
        <v/>
      </c>
      <c r="I282" s="10">
        <f>IF(ISNUMBER(H282),IF(H282&gt;1,"Limit przekroczony",IF(H282&gt;=1,"Limit wykorzystany (100%)",IF(H282&gt;=0.95,"Co najmniej 95% limitu",IF(H282&gt;=0.85,"Co najmniej 85% limitu",IF(H282&gt;=0.7,"Co najmniej 70% limitu","W limicie"))))),IF(F282="brak kursu","Wpisz kurs NBP w kolumnie E",IF(G282="sprawdź datę","Wpisz datę jako dzień, np. 2026-10-21",IF(H282="brak limitu","Wpisz płacę minimalną na ten rok w zakładce Limity",""))))</f>
        <v/>
      </c>
    </row>
    <row r="283">
      <c r="A283" s="5" t="n"/>
      <c r="C283" s="6" t="n"/>
      <c r="E283" s="7" t="n"/>
      <c r="F283" s="8">
        <f>IF(C283="","",IF(OR(D283="",D283="PLN"),ROUND(C283,2),IF(E283="","brak kursu",ROUND(C283*E283,2))))</f>
        <v/>
      </c>
      <c r="G283" s="8">
        <f>IF(OR(A283="",NOT(ISNUMBER(F283))),"",IF(NOT(ISNUMBER(A283)),"sprawdź datę",SUMIFS($F$5:$F$1004,$A$5:$A$1004,"&gt;="&amp;DATE(YEAR(A283),INT((MONTH(A283)-1)/3)*3+1,1),$A$5:$A$1004,"&lt;="&amp;A283)))</f>
        <v/>
      </c>
      <c r="H283" s="9">
        <f>IF(NOT(ISNUMBER(G283)),"",IFERROR(G283/VLOOKUP(YEAR(A283),Limity!$A$5:$C$14,3,FALSE),"brak limitu"))</f>
        <v/>
      </c>
      <c r="I283" s="10">
        <f>IF(ISNUMBER(H283),IF(H283&gt;1,"Limit przekroczony",IF(H283&gt;=1,"Limit wykorzystany (100%)",IF(H283&gt;=0.95,"Co najmniej 95% limitu",IF(H283&gt;=0.85,"Co najmniej 85% limitu",IF(H283&gt;=0.7,"Co najmniej 70% limitu","W limicie"))))),IF(F283="brak kursu","Wpisz kurs NBP w kolumnie E",IF(G283="sprawdź datę","Wpisz datę jako dzień, np. 2026-10-21",IF(H283="brak limitu","Wpisz płacę minimalną na ten rok w zakładce Limity",""))))</f>
        <v/>
      </c>
    </row>
    <row r="284">
      <c r="A284" s="5" t="n"/>
      <c r="C284" s="6" t="n"/>
      <c r="E284" s="7" t="n"/>
      <c r="F284" s="8">
        <f>IF(C284="","",IF(OR(D284="",D284="PLN"),ROUND(C284,2),IF(E284="","brak kursu",ROUND(C284*E284,2))))</f>
        <v/>
      </c>
      <c r="G284" s="8">
        <f>IF(OR(A284="",NOT(ISNUMBER(F284))),"",IF(NOT(ISNUMBER(A284)),"sprawdź datę",SUMIFS($F$5:$F$1004,$A$5:$A$1004,"&gt;="&amp;DATE(YEAR(A284),INT((MONTH(A284)-1)/3)*3+1,1),$A$5:$A$1004,"&lt;="&amp;A284)))</f>
        <v/>
      </c>
      <c r="H284" s="9">
        <f>IF(NOT(ISNUMBER(G284)),"",IFERROR(G284/VLOOKUP(YEAR(A284),Limity!$A$5:$C$14,3,FALSE),"brak limitu"))</f>
        <v/>
      </c>
      <c r="I284" s="10">
        <f>IF(ISNUMBER(H284),IF(H284&gt;1,"Limit przekroczony",IF(H284&gt;=1,"Limit wykorzystany (100%)",IF(H284&gt;=0.95,"Co najmniej 95% limitu",IF(H284&gt;=0.85,"Co najmniej 85% limitu",IF(H284&gt;=0.7,"Co najmniej 70% limitu","W limicie"))))),IF(F284="brak kursu","Wpisz kurs NBP w kolumnie E",IF(G284="sprawdź datę","Wpisz datę jako dzień, np. 2026-10-21",IF(H284="brak limitu","Wpisz płacę minimalną na ten rok w zakładce Limity",""))))</f>
        <v/>
      </c>
    </row>
    <row r="285">
      <c r="A285" s="5" t="n"/>
      <c r="C285" s="6" t="n"/>
      <c r="E285" s="7" t="n"/>
      <c r="F285" s="8">
        <f>IF(C285="","",IF(OR(D285="",D285="PLN"),ROUND(C285,2),IF(E285="","brak kursu",ROUND(C285*E285,2))))</f>
        <v/>
      </c>
      <c r="G285" s="8">
        <f>IF(OR(A285="",NOT(ISNUMBER(F285))),"",IF(NOT(ISNUMBER(A285)),"sprawdź datę",SUMIFS($F$5:$F$1004,$A$5:$A$1004,"&gt;="&amp;DATE(YEAR(A285),INT((MONTH(A285)-1)/3)*3+1,1),$A$5:$A$1004,"&lt;="&amp;A285)))</f>
        <v/>
      </c>
      <c r="H285" s="9">
        <f>IF(NOT(ISNUMBER(G285)),"",IFERROR(G285/VLOOKUP(YEAR(A285),Limity!$A$5:$C$14,3,FALSE),"brak limitu"))</f>
        <v/>
      </c>
      <c r="I285" s="10">
        <f>IF(ISNUMBER(H285),IF(H285&gt;1,"Limit przekroczony",IF(H285&gt;=1,"Limit wykorzystany (100%)",IF(H285&gt;=0.95,"Co najmniej 95% limitu",IF(H285&gt;=0.85,"Co najmniej 85% limitu",IF(H285&gt;=0.7,"Co najmniej 70% limitu","W limicie"))))),IF(F285="brak kursu","Wpisz kurs NBP w kolumnie E",IF(G285="sprawdź datę","Wpisz datę jako dzień, np. 2026-10-21",IF(H285="brak limitu","Wpisz płacę minimalną na ten rok w zakładce Limity",""))))</f>
        <v/>
      </c>
    </row>
    <row r="286">
      <c r="A286" s="5" t="n"/>
      <c r="C286" s="6" t="n"/>
      <c r="E286" s="7" t="n"/>
      <c r="F286" s="8">
        <f>IF(C286="","",IF(OR(D286="",D286="PLN"),ROUND(C286,2),IF(E286="","brak kursu",ROUND(C286*E286,2))))</f>
        <v/>
      </c>
      <c r="G286" s="8">
        <f>IF(OR(A286="",NOT(ISNUMBER(F286))),"",IF(NOT(ISNUMBER(A286)),"sprawdź datę",SUMIFS($F$5:$F$1004,$A$5:$A$1004,"&gt;="&amp;DATE(YEAR(A286),INT((MONTH(A286)-1)/3)*3+1,1),$A$5:$A$1004,"&lt;="&amp;A286)))</f>
        <v/>
      </c>
      <c r="H286" s="9">
        <f>IF(NOT(ISNUMBER(G286)),"",IFERROR(G286/VLOOKUP(YEAR(A286),Limity!$A$5:$C$14,3,FALSE),"brak limitu"))</f>
        <v/>
      </c>
      <c r="I286" s="10">
        <f>IF(ISNUMBER(H286),IF(H286&gt;1,"Limit przekroczony",IF(H286&gt;=1,"Limit wykorzystany (100%)",IF(H286&gt;=0.95,"Co najmniej 95% limitu",IF(H286&gt;=0.85,"Co najmniej 85% limitu",IF(H286&gt;=0.7,"Co najmniej 70% limitu","W limicie"))))),IF(F286="brak kursu","Wpisz kurs NBP w kolumnie E",IF(G286="sprawdź datę","Wpisz datę jako dzień, np. 2026-10-21",IF(H286="brak limitu","Wpisz płacę minimalną na ten rok w zakładce Limity",""))))</f>
        <v/>
      </c>
    </row>
    <row r="287">
      <c r="A287" s="5" t="n"/>
      <c r="C287" s="6" t="n"/>
      <c r="E287" s="7" t="n"/>
      <c r="F287" s="8">
        <f>IF(C287="","",IF(OR(D287="",D287="PLN"),ROUND(C287,2),IF(E287="","brak kursu",ROUND(C287*E287,2))))</f>
        <v/>
      </c>
      <c r="G287" s="8">
        <f>IF(OR(A287="",NOT(ISNUMBER(F287))),"",IF(NOT(ISNUMBER(A287)),"sprawdź datę",SUMIFS($F$5:$F$1004,$A$5:$A$1004,"&gt;="&amp;DATE(YEAR(A287),INT((MONTH(A287)-1)/3)*3+1,1),$A$5:$A$1004,"&lt;="&amp;A287)))</f>
        <v/>
      </c>
      <c r="H287" s="9">
        <f>IF(NOT(ISNUMBER(G287)),"",IFERROR(G287/VLOOKUP(YEAR(A287),Limity!$A$5:$C$14,3,FALSE),"brak limitu"))</f>
        <v/>
      </c>
      <c r="I287" s="10">
        <f>IF(ISNUMBER(H287),IF(H287&gt;1,"Limit przekroczony",IF(H287&gt;=1,"Limit wykorzystany (100%)",IF(H287&gt;=0.95,"Co najmniej 95% limitu",IF(H287&gt;=0.85,"Co najmniej 85% limitu",IF(H287&gt;=0.7,"Co najmniej 70% limitu","W limicie"))))),IF(F287="brak kursu","Wpisz kurs NBP w kolumnie E",IF(G287="sprawdź datę","Wpisz datę jako dzień, np. 2026-10-21",IF(H287="brak limitu","Wpisz płacę minimalną na ten rok w zakładce Limity",""))))</f>
        <v/>
      </c>
    </row>
    <row r="288">
      <c r="A288" s="5" t="n"/>
      <c r="C288" s="6" t="n"/>
      <c r="E288" s="7" t="n"/>
      <c r="F288" s="8">
        <f>IF(C288="","",IF(OR(D288="",D288="PLN"),ROUND(C288,2),IF(E288="","brak kursu",ROUND(C288*E288,2))))</f>
        <v/>
      </c>
      <c r="G288" s="8">
        <f>IF(OR(A288="",NOT(ISNUMBER(F288))),"",IF(NOT(ISNUMBER(A288)),"sprawdź datę",SUMIFS($F$5:$F$1004,$A$5:$A$1004,"&gt;="&amp;DATE(YEAR(A288),INT((MONTH(A288)-1)/3)*3+1,1),$A$5:$A$1004,"&lt;="&amp;A288)))</f>
        <v/>
      </c>
      <c r="H288" s="9">
        <f>IF(NOT(ISNUMBER(G288)),"",IFERROR(G288/VLOOKUP(YEAR(A288),Limity!$A$5:$C$14,3,FALSE),"brak limitu"))</f>
        <v/>
      </c>
      <c r="I288" s="10">
        <f>IF(ISNUMBER(H288),IF(H288&gt;1,"Limit przekroczony",IF(H288&gt;=1,"Limit wykorzystany (100%)",IF(H288&gt;=0.95,"Co najmniej 95% limitu",IF(H288&gt;=0.85,"Co najmniej 85% limitu",IF(H288&gt;=0.7,"Co najmniej 70% limitu","W limicie"))))),IF(F288="brak kursu","Wpisz kurs NBP w kolumnie E",IF(G288="sprawdź datę","Wpisz datę jako dzień, np. 2026-10-21",IF(H288="brak limitu","Wpisz płacę minimalną na ten rok w zakładce Limity",""))))</f>
        <v/>
      </c>
    </row>
    <row r="289">
      <c r="A289" s="5" t="n"/>
      <c r="C289" s="6" t="n"/>
      <c r="E289" s="7" t="n"/>
      <c r="F289" s="8">
        <f>IF(C289="","",IF(OR(D289="",D289="PLN"),ROUND(C289,2),IF(E289="","brak kursu",ROUND(C289*E289,2))))</f>
        <v/>
      </c>
      <c r="G289" s="8">
        <f>IF(OR(A289="",NOT(ISNUMBER(F289))),"",IF(NOT(ISNUMBER(A289)),"sprawdź datę",SUMIFS($F$5:$F$1004,$A$5:$A$1004,"&gt;="&amp;DATE(YEAR(A289),INT((MONTH(A289)-1)/3)*3+1,1),$A$5:$A$1004,"&lt;="&amp;A289)))</f>
        <v/>
      </c>
      <c r="H289" s="9">
        <f>IF(NOT(ISNUMBER(G289)),"",IFERROR(G289/VLOOKUP(YEAR(A289),Limity!$A$5:$C$14,3,FALSE),"brak limitu"))</f>
        <v/>
      </c>
      <c r="I289" s="10">
        <f>IF(ISNUMBER(H289),IF(H289&gt;1,"Limit przekroczony",IF(H289&gt;=1,"Limit wykorzystany (100%)",IF(H289&gt;=0.95,"Co najmniej 95% limitu",IF(H289&gt;=0.85,"Co najmniej 85% limitu",IF(H289&gt;=0.7,"Co najmniej 70% limitu","W limicie"))))),IF(F289="brak kursu","Wpisz kurs NBP w kolumnie E",IF(G289="sprawdź datę","Wpisz datę jako dzień, np. 2026-10-21",IF(H289="brak limitu","Wpisz płacę minimalną na ten rok w zakładce Limity",""))))</f>
        <v/>
      </c>
    </row>
    <row r="290">
      <c r="A290" s="5" t="n"/>
      <c r="C290" s="6" t="n"/>
      <c r="E290" s="7" t="n"/>
      <c r="F290" s="8">
        <f>IF(C290="","",IF(OR(D290="",D290="PLN"),ROUND(C290,2),IF(E290="","brak kursu",ROUND(C290*E290,2))))</f>
        <v/>
      </c>
      <c r="G290" s="8">
        <f>IF(OR(A290="",NOT(ISNUMBER(F290))),"",IF(NOT(ISNUMBER(A290)),"sprawdź datę",SUMIFS($F$5:$F$1004,$A$5:$A$1004,"&gt;="&amp;DATE(YEAR(A290),INT((MONTH(A290)-1)/3)*3+1,1),$A$5:$A$1004,"&lt;="&amp;A290)))</f>
        <v/>
      </c>
      <c r="H290" s="9">
        <f>IF(NOT(ISNUMBER(G290)),"",IFERROR(G290/VLOOKUP(YEAR(A290),Limity!$A$5:$C$14,3,FALSE),"brak limitu"))</f>
        <v/>
      </c>
      <c r="I290" s="10">
        <f>IF(ISNUMBER(H290),IF(H290&gt;1,"Limit przekroczony",IF(H290&gt;=1,"Limit wykorzystany (100%)",IF(H290&gt;=0.95,"Co najmniej 95% limitu",IF(H290&gt;=0.85,"Co najmniej 85% limitu",IF(H290&gt;=0.7,"Co najmniej 70% limitu","W limicie"))))),IF(F290="brak kursu","Wpisz kurs NBP w kolumnie E",IF(G290="sprawdź datę","Wpisz datę jako dzień, np. 2026-10-21",IF(H290="brak limitu","Wpisz płacę minimalną na ten rok w zakładce Limity",""))))</f>
        <v/>
      </c>
    </row>
    <row r="291">
      <c r="A291" s="5" t="n"/>
      <c r="C291" s="6" t="n"/>
      <c r="E291" s="7" t="n"/>
      <c r="F291" s="8">
        <f>IF(C291="","",IF(OR(D291="",D291="PLN"),ROUND(C291,2),IF(E291="","brak kursu",ROUND(C291*E291,2))))</f>
        <v/>
      </c>
      <c r="G291" s="8">
        <f>IF(OR(A291="",NOT(ISNUMBER(F291))),"",IF(NOT(ISNUMBER(A291)),"sprawdź datę",SUMIFS($F$5:$F$1004,$A$5:$A$1004,"&gt;="&amp;DATE(YEAR(A291),INT((MONTH(A291)-1)/3)*3+1,1),$A$5:$A$1004,"&lt;="&amp;A291)))</f>
        <v/>
      </c>
      <c r="H291" s="9">
        <f>IF(NOT(ISNUMBER(G291)),"",IFERROR(G291/VLOOKUP(YEAR(A291),Limity!$A$5:$C$14,3,FALSE),"brak limitu"))</f>
        <v/>
      </c>
      <c r="I291" s="10">
        <f>IF(ISNUMBER(H291),IF(H291&gt;1,"Limit przekroczony",IF(H291&gt;=1,"Limit wykorzystany (100%)",IF(H291&gt;=0.95,"Co najmniej 95% limitu",IF(H291&gt;=0.85,"Co najmniej 85% limitu",IF(H291&gt;=0.7,"Co najmniej 70% limitu","W limicie"))))),IF(F291="brak kursu","Wpisz kurs NBP w kolumnie E",IF(G291="sprawdź datę","Wpisz datę jako dzień, np. 2026-10-21",IF(H291="brak limitu","Wpisz płacę minimalną na ten rok w zakładce Limity",""))))</f>
        <v/>
      </c>
    </row>
    <row r="292">
      <c r="A292" s="5" t="n"/>
      <c r="C292" s="6" t="n"/>
      <c r="E292" s="7" t="n"/>
      <c r="F292" s="8">
        <f>IF(C292="","",IF(OR(D292="",D292="PLN"),ROUND(C292,2),IF(E292="","brak kursu",ROUND(C292*E292,2))))</f>
        <v/>
      </c>
      <c r="G292" s="8">
        <f>IF(OR(A292="",NOT(ISNUMBER(F292))),"",IF(NOT(ISNUMBER(A292)),"sprawdź datę",SUMIFS($F$5:$F$1004,$A$5:$A$1004,"&gt;="&amp;DATE(YEAR(A292),INT((MONTH(A292)-1)/3)*3+1,1),$A$5:$A$1004,"&lt;="&amp;A292)))</f>
        <v/>
      </c>
      <c r="H292" s="9">
        <f>IF(NOT(ISNUMBER(G292)),"",IFERROR(G292/VLOOKUP(YEAR(A292),Limity!$A$5:$C$14,3,FALSE),"brak limitu"))</f>
        <v/>
      </c>
      <c r="I292" s="10">
        <f>IF(ISNUMBER(H292),IF(H292&gt;1,"Limit przekroczony",IF(H292&gt;=1,"Limit wykorzystany (100%)",IF(H292&gt;=0.95,"Co najmniej 95% limitu",IF(H292&gt;=0.85,"Co najmniej 85% limitu",IF(H292&gt;=0.7,"Co najmniej 70% limitu","W limicie"))))),IF(F292="brak kursu","Wpisz kurs NBP w kolumnie E",IF(G292="sprawdź datę","Wpisz datę jako dzień, np. 2026-10-21",IF(H292="brak limitu","Wpisz płacę minimalną na ten rok w zakładce Limity",""))))</f>
        <v/>
      </c>
    </row>
    <row r="293">
      <c r="A293" s="5" t="n"/>
      <c r="C293" s="6" t="n"/>
      <c r="E293" s="7" t="n"/>
      <c r="F293" s="8">
        <f>IF(C293="","",IF(OR(D293="",D293="PLN"),ROUND(C293,2),IF(E293="","brak kursu",ROUND(C293*E293,2))))</f>
        <v/>
      </c>
      <c r="G293" s="8">
        <f>IF(OR(A293="",NOT(ISNUMBER(F293))),"",IF(NOT(ISNUMBER(A293)),"sprawdź datę",SUMIFS($F$5:$F$1004,$A$5:$A$1004,"&gt;="&amp;DATE(YEAR(A293),INT((MONTH(A293)-1)/3)*3+1,1),$A$5:$A$1004,"&lt;="&amp;A293)))</f>
        <v/>
      </c>
      <c r="H293" s="9">
        <f>IF(NOT(ISNUMBER(G293)),"",IFERROR(G293/VLOOKUP(YEAR(A293),Limity!$A$5:$C$14,3,FALSE),"brak limitu"))</f>
        <v/>
      </c>
      <c r="I293" s="10">
        <f>IF(ISNUMBER(H293),IF(H293&gt;1,"Limit przekroczony",IF(H293&gt;=1,"Limit wykorzystany (100%)",IF(H293&gt;=0.95,"Co najmniej 95% limitu",IF(H293&gt;=0.85,"Co najmniej 85% limitu",IF(H293&gt;=0.7,"Co najmniej 70% limitu","W limicie"))))),IF(F293="brak kursu","Wpisz kurs NBP w kolumnie E",IF(G293="sprawdź datę","Wpisz datę jako dzień, np. 2026-10-21",IF(H293="brak limitu","Wpisz płacę minimalną na ten rok w zakładce Limity",""))))</f>
        <v/>
      </c>
    </row>
    <row r="294">
      <c r="A294" s="5" t="n"/>
      <c r="C294" s="6" t="n"/>
      <c r="E294" s="7" t="n"/>
      <c r="F294" s="8">
        <f>IF(C294="","",IF(OR(D294="",D294="PLN"),ROUND(C294,2),IF(E294="","brak kursu",ROUND(C294*E294,2))))</f>
        <v/>
      </c>
      <c r="G294" s="8">
        <f>IF(OR(A294="",NOT(ISNUMBER(F294))),"",IF(NOT(ISNUMBER(A294)),"sprawdź datę",SUMIFS($F$5:$F$1004,$A$5:$A$1004,"&gt;="&amp;DATE(YEAR(A294),INT((MONTH(A294)-1)/3)*3+1,1),$A$5:$A$1004,"&lt;="&amp;A294)))</f>
        <v/>
      </c>
      <c r="H294" s="9">
        <f>IF(NOT(ISNUMBER(G294)),"",IFERROR(G294/VLOOKUP(YEAR(A294),Limity!$A$5:$C$14,3,FALSE),"brak limitu"))</f>
        <v/>
      </c>
      <c r="I294" s="10">
        <f>IF(ISNUMBER(H294),IF(H294&gt;1,"Limit przekroczony",IF(H294&gt;=1,"Limit wykorzystany (100%)",IF(H294&gt;=0.95,"Co najmniej 95% limitu",IF(H294&gt;=0.85,"Co najmniej 85% limitu",IF(H294&gt;=0.7,"Co najmniej 70% limitu","W limicie"))))),IF(F294="brak kursu","Wpisz kurs NBP w kolumnie E",IF(G294="sprawdź datę","Wpisz datę jako dzień, np. 2026-10-21",IF(H294="brak limitu","Wpisz płacę minimalną na ten rok w zakładce Limity",""))))</f>
        <v/>
      </c>
    </row>
    <row r="295">
      <c r="A295" s="5" t="n"/>
      <c r="C295" s="6" t="n"/>
      <c r="E295" s="7" t="n"/>
      <c r="F295" s="8">
        <f>IF(C295="","",IF(OR(D295="",D295="PLN"),ROUND(C295,2),IF(E295="","brak kursu",ROUND(C295*E295,2))))</f>
        <v/>
      </c>
      <c r="G295" s="8">
        <f>IF(OR(A295="",NOT(ISNUMBER(F295))),"",IF(NOT(ISNUMBER(A295)),"sprawdź datę",SUMIFS($F$5:$F$1004,$A$5:$A$1004,"&gt;="&amp;DATE(YEAR(A295),INT((MONTH(A295)-1)/3)*3+1,1),$A$5:$A$1004,"&lt;="&amp;A295)))</f>
        <v/>
      </c>
      <c r="H295" s="9">
        <f>IF(NOT(ISNUMBER(G295)),"",IFERROR(G295/VLOOKUP(YEAR(A295),Limity!$A$5:$C$14,3,FALSE),"brak limitu"))</f>
        <v/>
      </c>
      <c r="I295" s="10">
        <f>IF(ISNUMBER(H295),IF(H295&gt;1,"Limit przekroczony",IF(H295&gt;=1,"Limit wykorzystany (100%)",IF(H295&gt;=0.95,"Co najmniej 95% limitu",IF(H295&gt;=0.85,"Co najmniej 85% limitu",IF(H295&gt;=0.7,"Co najmniej 70% limitu","W limicie"))))),IF(F295="brak kursu","Wpisz kurs NBP w kolumnie E",IF(G295="sprawdź datę","Wpisz datę jako dzień, np. 2026-10-21",IF(H295="brak limitu","Wpisz płacę minimalną na ten rok w zakładce Limity",""))))</f>
        <v/>
      </c>
    </row>
    <row r="296">
      <c r="A296" s="5" t="n"/>
      <c r="C296" s="6" t="n"/>
      <c r="E296" s="7" t="n"/>
      <c r="F296" s="8">
        <f>IF(C296="","",IF(OR(D296="",D296="PLN"),ROUND(C296,2),IF(E296="","brak kursu",ROUND(C296*E296,2))))</f>
        <v/>
      </c>
      <c r="G296" s="8">
        <f>IF(OR(A296="",NOT(ISNUMBER(F296))),"",IF(NOT(ISNUMBER(A296)),"sprawdź datę",SUMIFS($F$5:$F$1004,$A$5:$A$1004,"&gt;="&amp;DATE(YEAR(A296),INT((MONTH(A296)-1)/3)*3+1,1),$A$5:$A$1004,"&lt;="&amp;A296)))</f>
        <v/>
      </c>
      <c r="H296" s="9">
        <f>IF(NOT(ISNUMBER(G296)),"",IFERROR(G296/VLOOKUP(YEAR(A296),Limity!$A$5:$C$14,3,FALSE),"brak limitu"))</f>
        <v/>
      </c>
      <c r="I296" s="10">
        <f>IF(ISNUMBER(H296),IF(H296&gt;1,"Limit przekroczony",IF(H296&gt;=1,"Limit wykorzystany (100%)",IF(H296&gt;=0.95,"Co najmniej 95% limitu",IF(H296&gt;=0.85,"Co najmniej 85% limitu",IF(H296&gt;=0.7,"Co najmniej 70% limitu","W limicie"))))),IF(F296="brak kursu","Wpisz kurs NBP w kolumnie E",IF(G296="sprawdź datę","Wpisz datę jako dzień, np. 2026-10-21",IF(H296="brak limitu","Wpisz płacę minimalną na ten rok w zakładce Limity",""))))</f>
        <v/>
      </c>
    </row>
    <row r="297">
      <c r="A297" s="5" t="n"/>
      <c r="C297" s="6" t="n"/>
      <c r="E297" s="7" t="n"/>
      <c r="F297" s="8">
        <f>IF(C297="","",IF(OR(D297="",D297="PLN"),ROUND(C297,2),IF(E297="","brak kursu",ROUND(C297*E297,2))))</f>
        <v/>
      </c>
      <c r="G297" s="8">
        <f>IF(OR(A297="",NOT(ISNUMBER(F297))),"",IF(NOT(ISNUMBER(A297)),"sprawdź datę",SUMIFS($F$5:$F$1004,$A$5:$A$1004,"&gt;="&amp;DATE(YEAR(A297),INT((MONTH(A297)-1)/3)*3+1,1),$A$5:$A$1004,"&lt;="&amp;A297)))</f>
        <v/>
      </c>
      <c r="H297" s="9">
        <f>IF(NOT(ISNUMBER(G297)),"",IFERROR(G297/VLOOKUP(YEAR(A297),Limity!$A$5:$C$14,3,FALSE),"brak limitu"))</f>
        <v/>
      </c>
      <c r="I297" s="10">
        <f>IF(ISNUMBER(H297),IF(H297&gt;1,"Limit przekroczony",IF(H297&gt;=1,"Limit wykorzystany (100%)",IF(H297&gt;=0.95,"Co najmniej 95% limitu",IF(H297&gt;=0.85,"Co najmniej 85% limitu",IF(H297&gt;=0.7,"Co najmniej 70% limitu","W limicie"))))),IF(F297="brak kursu","Wpisz kurs NBP w kolumnie E",IF(G297="sprawdź datę","Wpisz datę jako dzień, np. 2026-10-21",IF(H297="brak limitu","Wpisz płacę minimalną na ten rok w zakładce Limity",""))))</f>
        <v/>
      </c>
    </row>
    <row r="298">
      <c r="A298" s="5" t="n"/>
      <c r="C298" s="6" t="n"/>
      <c r="E298" s="7" t="n"/>
      <c r="F298" s="8">
        <f>IF(C298="","",IF(OR(D298="",D298="PLN"),ROUND(C298,2),IF(E298="","brak kursu",ROUND(C298*E298,2))))</f>
        <v/>
      </c>
      <c r="G298" s="8">
        <f>IF(OR(A298="",NOT(ISNUMBER(F298))),"",IF(NOT(ISNUMBER(A298)),"sprawdź datę",SUMIFS($F$5:$F$1004,$A$5:$A$1004,"&gt;="&amp;DATE(YEAR(A298),INT((MONTH(A298)-1)/3)*3+1,1),$A$5:$A$1004,"&lt;="&amp;A298)))</f>
        <v/>
      </c>
      <c r="H298" s="9">
        <f>IF(NOT(ISNUMBER(G298)),"",IFERROR(G298/VLOOKUP(YEAR(A298),Limity!$A$5:$C$14,3,FALSE),"brak limitu"))</f>
        <v/>
      </c>
      <c r="I298" s="10">
        <f>IF(ISNUMBER(H298),IF(H298&gt;1,"Limit przekroczony",IF(H298&gt;=1,"Limit wykorzystany (100%)",IF(H298&gt;=0.95,"Co najmniej 95% limitu",IF(H298&gt;=0.85,"Co najmniej 85% limitu",IF(H298&gt;=0.7,"Co najmniej 70% limitu","W limicie"))))),IF(F298="brak kursu","Wpisz kurs NBP w kolumnie E",IF(G298="sprawdź datę","Wpisz datę jako dzień, np. 2026-10-21",IF(H298="brak limitu","Wpisz płacę minimalną na ten rok w zakładce Limity",""))))</f>
        <v/>
      </c>
    </row>
    <row r="299">
      <c r="A299" s="5" t="n"/>
      <c r="C299" s="6" t="n"/>
      <c r="E299" s="7" t="n"/>
      <c r="F299" s="8">
        <f>IF(C299="","",IF(OR(D299="",D299="PLN"),ROUND(C299,2),IF(E299="","brak kursu",ROUND(C299*E299,2))))</f>
        <v/>
      </c>
      <c r="G299" s="8">
        <f>IF(OR(A299="",NOT(ISNUMBER(F299))),"",IF(NOT(ISNUMBER(A299)),"sprawdź datę",SUMIFS($F$5:$F$1004,$A$5:$A$1004,"&gt;="&amp;DATE(YEAR(A299),INT((MONTH(A299)-1)/3)*3+1,1),$A$5:$A$1004,"&lt;="&amp;A299)))</f>
        <v/>
      </c>
      <c r="H299" s="9">
        <f>IF(NOT(ISNUMBER(G299)),"",IFERROR(G299/VLOOKUP(YEAR(A299),Limity!$A$5:$C$14,3,FALSE),"brak limitu"))</f>
        <v/>
      </c>
      <c r="I299" s="10">
        <f>IF(ISNUMBER(H299),IF(H299&gt;1,"Limit przekroczony",IF(H299&gt;=1,"Limit wykorzystany (100%)",IF(H299&gt;=0.95,"Co najmniej 95% limitu",IF(H299&gt;=0.85,"Co najmniej 85% limitu",IF(H299&gt;=0.7,"Co najmniej 70% limitu","W limicie"))))),IF(F299="brak kursu","Wpisz kurs NBP w kolumnie E",IF(G299="sprawdź datę","Wpisz datę jako dzień, np. 2026-10-21",IF(H299="brak limitu","Wpisz płacę minimalną na ten rok w zakładce Limity",""))))</f>
        <v/>
      </c>
    </row>
    <row r="300">
      <c r="A300" s="5" t="n"/>
      <c r="C300" s="6" t="n"/>
      <c r="E300" s="7" t="n"/>
      <c r="F300" s="8">
        <f>IF(C300="","",IF(OR(D300="",D300="PLN"),ROUND(C300,2),IF(E300="","brak kursu",ROUND(C300*E300,2))))</f>
        <v/>
      </c>
      <c r="G300" s="8">
        <f>IF(OR(A300="",NOT(ISNUMBER(F300))),"",IF(NOT(ISNUMBER(A300)),"sprawdź datę",SUMIFS($F$5:$F$1004,$A$5:$A$1004,"&gt;="&amp;DATE(YEAR(A300),INT((MONTH(A300)-1)/3)*3+1,1),$A$5:$A$1004,"&lt;="&amp;A300)))</f>
        <v/>
      </c>
      <c r="H300" s="9">
        <f>IF(NOT(ISNUMBER(G300)),"",IFERROR(G300/VLOOKUP(YEAR(A300),Limity!$A$5:$C$14,3,FALSE),"brak limitu"))</f>
        <v/>
      </c>
      <c r="I300" s="10">
        <f>IF(ISNUMBER(H300),IF(H300&gt;1,"Limit przekroczony",IF(H300&gt;=1,"Limit wykorzystany (100%)",IF(H300&gt;=0.95,"Co najmniej 95% limitu",IF(H300&gt;=0.85,"Co najmniej 85% limitu",IF(H300&gt;=0.7,"Co najmniej 70% limitu","W limicie"))))),IF(F300="brak kursu","Wpisz kurs NBP w kolumnie E",IF(G300="sprawdź datę","Wpisz datę jako dzień, np. 2026-10-21",IF(H300="brak limitu","Wpisz płacę minimalną na ten rok w zakładce Limity",""))))</f>
        <v/>
      </c>
    </row>
    <row r="301">
      <c r="A301" s="5" t="n"/>
      <c r="C301" s="6" t="n"/>
      <c r="E301" s="7" t="n"/>
      <c r="F301" s="8">
        <f>IF(C301="","",IF(OR(D301="",D301="PLN"),ROUND(C301,2),IF(E301="","brak kursu",ROUND(C301*E301,2))))</f>
        <v/>
      </c>
      <c r="G301" s="8">
        <f>IF(OR(A301="",NOT(ISNUMBER(F301))),"",IF(NOT(ISNUMBER(A301)),"sprawdź datę",SUMIFS($F$5:$F$1004,$A$5:$A$1004,"&gt;="&amp;DATE(YEAR(A301),INT((MONTH(A301)-1)/3)*3+1,1),$A$5:$A$1004,"&lt;="&amp;A301)))</f>
        <v/>
      </c>
      <c r="H301" s="9">
        <f>IF(NOT(ISNUMBER(G301)),"",IFERROR(G301/VLOOKUP(YEAR(A301),Limity!$A$5:$C$14,3,FALSE),"brak limitu"))</f>
        <v/>
      </c>
      <c r="I301" s="10">
        <f>IF(ISNUMBER(H301),IF(H301&gt;1,"Limit przekroczony",IF(H301&gt;=1,"Limit wykorzystany (100%)",IF(H301&gt;=0.95,"Co najmniej 95% limitu",IF(H301&gt;=0.85,"Co najmniej 85% limitu",IF(H301&gt;=0.7,"Co najmniej 70% limitu","W limicie"))))),IF(F301="brak kursu","Wpisz kurs NBP w kolumnie E",IF(G301="sprawdź datę","Wpisz datę jako dzień, np. 2026-10-21",IF(H301="brak limitu","Wpisz płacę minimalną na ten rok w zakładce Limity",""))))</f>
        <v/>
      </c>
    </row>
    <row r="302">
      <c r="A302" s="5" t="n"/>
      <c r="C302" s="6" t="n"/>
      <c r="E302" s="7" t="n"/>
      <c r="F302" s="8">
        <f>IF(C302="","",IF(OR(D302="",D302="PLN"),ROUND(C302,2),IF(E302="","brak kursu",ROUND(C302*E302,2))))</f>
        <v/>
      </c>
      <c r="G302" s="8">
        <f>IF(OR(A302="",NOT(ISNUMBER(F302))),"",IF(NOT(ISNUMBER(A302)),"sprawdź datę",SUMIFS($F$5:$F$1004,$A$5:$A$1004,"&gt;="&amp;DATE(YEAR(A302),INT((MONTH(A302)-1)/3)*3+1,1),$A$5:$A$1004,"&lt;="&amp;A302)))</f>
        <v/>
      </c>
      <c r="H302" s="9">
        <f>IF(NOT(ISNUMBER(G302)),"",IFERROR(G302/VLOOKUP(YEAR(A302),Limity!$A$5:$C$14,3,FALSE),"brak limitu"))</f>
        <v/>
      </c>
      <c r="I302" s="10">
        <f>IF(ISNUMBER(H302),IF(H302&gt;1,"Limit przekroczony",IF(H302&gt;=1,"Limit wykorzystany (100%)",IF(H302&gt;=0.95,"Co najmniej 95% limitu",IF(H302&gt;=0.85,"Co najmniej 85% limitu",IF(H302&gt;=0.7,"Co najmniej 70% limitu","W limicie"))))),IF(F302="brak kursu","Wpisz kurs NBP w kolumnie E",IF(G302="sprawdź datę","Wpisz datę jako dzień, np. 2026-10-21",IF(H302="brak limitu","Wpisz płacę minimalną na ten rok w zakładce Limity",""))))</f>
        <v/>
      </c>
    </row>
    <row r="303">
      <c r="A303" s="5" t="n"/>
      <c r="C303" s="6" t="n"/>
      <c r="E303" s="7" t="n"/>
      <c r="F303" s="8">
        <f>IF(C303="","",IF(OR(D303="",D303="PLN"),ROUND(C303,2),IF(E303="","brak kursu",ROUND(C303*E303,2))))</f>
        <v/>
      </c>
      <c r="G303" s="8">
        <f>IF(OR(A303="",NOT(ISNUMBER(F303))),"",IF(NOT(ISNUMBER(A303)),"sprawdź datę",SUMIFS($F$5:$F$1004,$A$5:$A$1004,"&gt;="&amp;DATE(YEAR(A303),INT((MONTH(A303)-1)/3)*3+1,1),$A$5:$A$1004,"&lt;="&amp;A303)))</f>
        <v/>
      </c>
      <c r="H303" s="9">
        <f>IF(NOT(ISNUMBER(G303)),"",IFERROR(G303/VLOOKUP(YEAR(A303),Limity!$A$5:$C$14,3,FALSE),"brak limitu"))</f>
        <v/>
      </c>
      <c r="I303" s="10">
        <f>IF(ISNUMBER(H303),IF(H303&gt;1,"Limit przekroczony",IF(H303&gt;=1,"Limit wykorzystany (100%)",IF(H303&gt;=0.95,"Co najmniej 95% limitu",IF(H303&gt;=0.85,"Co najmniej 85% limitu",IF(H303&gt;=0.7,"Co najmniej 70% limitu","W limicie"))))),IF(F303="brak kursu","Wpisz kurs NBP w kolumnie E",IF(G303="sprawdź datę","Wpisz datę jako dzień, np. 2026-10-21",IF(H303="brak limitu","Wpisz płacę minimalną na ten rok w zakładce Limity",""))))</f>
        <v/>
      </c>
    </row>
    <row r="304">
      <c r="A304" s="5" t="n"/>
      <c r="C304" s="6" t="n"/>
      <c r="E304" s="7" t="n"/>
      <c r="F304" s="8">
        <f>IF(C304="","",IF(OR(D304="",D304="PLN"),ROUND(C304,2),IF(E304="","brak kursu",ROUND(C304*E304,2))))</f>
        <v/>
      </c>
      <c r="G304" s="8">
        <f>IF(OR(A304="",NOT(ISNUMBER(F304))),"",IF(NOT(ISNUMBER(A304)),"sprawdź datę",SUMIFS($F$5:$F$1004,$A$5:$A$1004,"&gt;="&amp;DATE(YEAR(A304),INT((MONTH(A304)-1)/3)*3+1,1),$A$5:$A$1004,"&lt;="&amp;A304)))</f>
        <v/>
      </c>
      <c r="H304" s="9">
        <f>IF(NOT(ISNUMBER(G304)),"",IFERROR(G304/VLOOKUP(YEAR(A304),Limity!$A$5:$C$14,3,FALSE),"brak limitu"))</f>
        <v/>
      </c>
      <c r="I304" s="10">
        <f>IF(ISNUMBER(H304),IF(H304&gt;1,"Limit przekroczony",IF(H304&gt;=1,"Limit wykorzystany (100%)",IF(H304&gt;=0.95,"Co najmniej 95% limitu",IF(H304&gt;=0.85,"Co najmniej 85% limitu",IF(H304&gt;=0.7,"Co najmniej 70% limitu","W limicie"))))),IF(F304="brak kursu","Wpisz kurs NBP w kolumnie E",IF(G304="sprawdź datę","Wpisz datę jako dzień, np. 2026-10-21",IF(H304="brak limitu","Wpisz płacę minimalną na ten rok w zakładce Limity",""))))</f>
        <v/>
      </c>
    </row>
    <row r="305">
      <c r="A305" s="5" t="n"/>
      <c r="C305" s="6" t="n"/>
      <c r="E305" s="7" t="n"/>
      <c r="F305" s="8">
        <f>IF(C305="","",IF(OR(D305="",D305="PLN"),ROUND(C305,2),IF(E305="","brak kursu",ROUND(C305*E305,2))))</f>
        <v/>
      </c>
      <c r="G305" s="8">
        <f>IF(OR(A305="",NOT(ISNUMBER(F305))),"",IF(NOT(ISNUMBER(A305)),"sprawdź datę",SUMIFS($F$5:$F$1004,$A$5:$A$1004,"&gt;="&amp;DATE(YEAR(A305),INT((MONTH(A305)-1)/3)*3+1,1),$A$5:$A$1004,"&lt;="&amp;A305)))</f>
        <v/>
      </c>
      <c r="H305" s="9">
        <f>IF(NOT(ISNUMBER(G305)),"",IFERROR(G305/VLOOKUP(YEAR(A305),Limity!$A$5:$C$14,3,FALSE),"brak limitu"))</f>
        <v/>
      </c>
      <c r="I305" s="10">
        <f>IF(ISNUMBER(H305),IF(H305&gt;1,"Limit przekroczony",IF(H305&gt;=1,"Limit wykorzystany (100%)",IF(H305&gt;=0.95,"Co najmniej 95% limitu",IF(H305&gt;=0.85,"Co najmniej 85% limitu",IF(H305&gt;=0.7,"Co najmniej 70% limitu","W limicie"))))),IF(F305="brak kursu","Wpisz kurs NBP w kolumnie E",IF(G305="sprawdź datę","Wpisz datę jako dzień, np. 2026-10-21",IF(H305="brak limitu","Wpisz płacę minimalną na ten rok w zakładce Limity",""))))</f>
        <v/>
      </c>
    </row>
    <row r="306">
      <c r="A306" s="5" t="n"/>
      <c r="C306" s="6" t="n"/>
      <c r="E306" s="7" t="n"/>
      <c r="F306" s="8">
        <f>IF(C306="","",IF(OR(D306="",D306="PLN"),ROUND(C306,2),IF(E306="","brak kursu",ROUND(C306*E306,2))))</f>
        <v/>
      </c>
      <c r="G306" s="8">
        <f>IF(OR(A306="",NOT(ISNUMBER(F306))),"",IF(NOT(ISNUMBER(A306)),"sprawdź datę",SUMIFS($F$5:$F$1004,$A$5:$A$1004,"&gt;="&amp;DATE(YEAR(A306),INT((MONTH(A306)-1)/3)*3+1,1),$A$5:$A$1004,"&lt;="&amp;A306)))</f>
        <v/>
      </c>
      <c r="H306" s="9">
        <f>IF(NOT(ISNUMBER(G306)),"",IFERROR(G306/VLOOKUP(YEAR(A306),Limity!$A$5:$C$14,3,FALSE),"brak limitu"))</f>
        <v/>
      </c>
      <c r="I306" s="10">
        <f>IF(ISNUMBER(H306),IF(H306&gt;1,"Limit przekroczony",IF(H306&gt;=1,"Limit wykorzystany (100%)",IF(H306&gt;=0.95,"Co najmniej 95% limitu",IF(H306&gt;=0.85,"Co najmniej 85% limitu",IF(H306&gt;=0.7,"Co najmniej 70% limitu","W limicie"))))),IF(F306="brak kursu","Wpisz kurs NBP w kolumnie E",IF(G306="sprawdź datę","Wpisz datę jako dzień, np. 2026-10-21",IF(H306="brak limitu","Wpisz płacę minimalną na ten rok w zakładce Limity",""))))</f>
        <v/>
      </c>
    </row>
    <row r="307">
      <c r="A307" s="5" t="n"/>
      <c r="C307" s="6" t="n"/>
      <c r="E307" s="7" t="n"/>
      <c r="F307" s="8">
        <f>IF(C307="","",IF(OR(D307="",D307="PLN"),ROUND(C307,2),IF(E307="","brak kursu",ROUND(C307*E307,2))))</f>
        <v/>
      </c>
      <c r="G307" s="8">
        <f>IF(OR(A307="",NOT(ISNUMBER(F307))),"",IF(NOT(ISNUMBER(A307)),"sprawdź datę",SUMIFS($F$5:$F$1004,$A$5:$A$1004,"&gt;="&amp;DATE(YEAR(A307),INT((MONTH(A307)-1)/3)*3+1,1),$A$5:$A$1004,"&lt;="&amp;A307)))</f>
        <v/>
      </c>
      <c r="H307" s="9">
        <f>IF(NOT(ISNUMBER(G307)),"",IFERROR(G307/VLOOKUP(YEAR(A307),Limity!$A$5:$C$14,3,FALSE),"brak limitu"))</f>
        <v/>
      </c>
      <c r="I307" s="10">
        <f>IF(ISNUMBER(H307),IF(H307&gt;1,"Limit przekroczony",IF(H307&gt;=1,"Limit wykorzystany (100%)",IF(H307&gt;=0.95,"Co najmniej 95% limitu",IF(H307&gt;=0.85,"Co najmniej 85% limitu",IF(H307&gt;=0.7,"Co najmniej 70% limitu","W limicie"))))),IF(F307="brak kursu","Wpisz kurs NBP w kolumnie E",IF(G307="sprawdź datę","Wpisz datę jako dzień, np. 2026-10-21",IF(H307="brak limitu","Wpisz płacę minimalną na ten rok w zakładce Limity",""))))</f>
        <v/>
      </c>
    </row>
    <row r="308">
      <c r="A308" s="5" t="n"/>
      <c r="C308" s="6" t="n"/>
      <c r="E308" s="7" t="n"/>
      <c r="F308" s="8">
        <f>IF(C308="","",IF(OR(D308="",D308="PLN"),ROUND(C308,2),IF(E308="","brak kursu",ROUND(C308*E308,2))))</f>
        <v/>
      </c>
      <c r="G308" s="8">
        <f>IF(OR(A308="",NOT(ISNUMBER(F308))),"",IF(NOT(ISNUMBER(A308)),"sprawdź datę",SUMIFS($F$5:$F$1004,$A$5:$A$1004,"&gt;="&amp;DATE(YEAR(A308),INT((MONTH(A308)-1)/3)*3+1,1),$A$5:$A$1004,"&lt;="&amp;A308)))</f>
        <v/>
      </c>
      <c r="H308" s="9">
        <f>IF(NOT(ISNUMBER(G308)),"",IFERROR(G308/VLOOKUP(YEAR(A308),Limity!$A$5:$C$14,3,FALSE),"brak limitu"))</f>
        <v/>
      </c>
      <c r="I308" s="10">
        <f>IF(ISNUMBER(H308),IF(H308&gt;1,"Limit przekroczony",IF(H308&gt;=1,"Limit wykorzystany (100%)",IF(H308&gt;=0.95,"Co najmniej 95% limitu",IF(H308&gt;=0.85,"Co najmniej 85% limitu",IF(H308&gt;=0.7,"Co najmniej 70% limitu","W limicie"))))),IF(F308="brak kursu","Wpisz kurs NBP w kolumnie E",IF(G308="sprawdź datę","Wpisz datę jako dzień, np. 2026-10-21",IF(H308="brak limitu","Wpisz płacę minimalną na ten rok w zakładce Limity",""))))</f>
        <v/>
      </c>
    </row>
    <row r="309">
      <c r="A309" s="5" t="n"/>
      <c r="C309" s="6" t="n"/>
      <c r="E309" s="7" t="n"/>
      <c r="F309" s="8">
        <f>IF(C309="","",IF(OR(D309="",D309="PLN"),ROUND(C309,2),IF(E309="","brak kursu",ROUND(C309*E309,2))))</f>
        <v/>
      </c>
      <c r="G309" s="8">
        <f>IF(OR(A309="",NOT(ISNUMBER(F309))),"",IF(NOT(ISNUMBER(A309)),"sprawdź datę",SUMIFS($F$5:$F$1004,$A$5:$A$1004,"&gt;="&amp;DATE(YEAR(A309),INT((MONTH(A309)-1)/3)*3+1,1),$A$5:$A$1004,"&lt;="&amp;A309)))</f>
        <v/>
      </c>
      <c r="H309" s="9">
        <f>IF(NOT(ISNUMBER(G309)),"",IFERROR(G309/VLOOKUP(YEAR(A309),Limity!$A$5:$C$14,3,FALSE),"brak limitu"))</f>
        <v/>
      </c>
      <c r="I309" s="10">
        <f>IF(ISNUMBER(H309),IF(H309&gt;1,"Limit przekroczony",IF(H309&gt;=1,"Limit wykorzystany (100%)",IF(H309&gt;=0.95,"Co najmniej 95% limitu",IF(H309&gt;=0.85,"Co najmniej 85% limitu",IF(H309&gt;=0.7,"Co najmniej 70% limitu","W limicie"))))),IF(F309="brak kursu","Wpisz kurs NBP w kolumnie E",IF(G309="sprawdź datę","Wpisz datę jako dzień, np. 2026-10-21",IF(H309="brak limitu","Wpisz płacę minimalną na ten rok w zakładce Limity",""))))</f>
        <v/>
      </c>
    </row>
    <row r="310">
      <c r="A310" s="5" t="n"/>
      <c r="C310" s="6" t="n"/>
      <c r="E310" s="7" t="n"/>
      <c r="F310" s="8">
        <f>IF(C310="","",IF(OR(D310="",D310="PLN"),ROUND(C310,2),IF(E310="","brak kursu",ROUND(C310*E310,2))))</f>
        <v/>
      </c>
      <c r="G310" s="8">
        <f>IF(OR(A310="",NOT(ISNUMBER(F310))),"",IF(NOT(ISNUMBER(A310)),"sprawdź datę",SUMIFS($F$5:$F$1004,$A$5:$A$1004,"&gt;="&amp;DATE(YEAR(A310),INT((MONTH(A310)-1)/3)*3+1,1),$A$5:$A$1004,"&lt;="&amp;A310)))</f>
        <v/>
      </c>
      <c r="H310" s="9">
        <f>IF(NOT(ISNUMBER(G310)),"",IFERROR(G310/VLOOKUP(YEAR(A310),Limity!$A$5:$C$14,3,FALSE),"brak limitu"))</f>
        <v/>
      </c>
      <c r="I310" s="10">
        <f>IF(ISNUMBER(H310),IF(H310&gt;1,"Limit przekroczony",IF(H310&gt;=1,"Limit wykorzystany (100%)",IF(H310&gt;=0.95,"Co najmniej 95% limitu",IF(H310&gt;=0.85,"Co najmniej 85% limitu",IF(H310&gt;=0.7,"Co najmniej 70% limitu","W limicie"))))),IF(F310="brak kursu","Wpisz kurs NBP w kolumnie E",IF(G310="sprawdź datę","Wpisz datę jako dzień, np. 2026-10-21",IF(H310="brak limitu","Wpisz płacę minimalną na ten rok w zakładce Limity",""))))</f>
        <v/>
      </c>
    </row>
    <row r="311">
      <c r="A311" s="5" t="n"/>
      <c r="C311" s="6" t="n"/>
      <c r="E311" s="7" t="n"/>
      <c r="F311" s="8">
        <f>IF(C311="","",IF(OR(D311="",D311="PLN"),ROUND(C311,2),IF(E311="","brak kursu",ROUND(C311*E311,2))))</f>
        <v/>
      </c>
      <c r="G311" s="8">
        <f>IF(OR(A311="",NOT(ISNUMBER(F311))),"",IF(NOT(ISNUMBER(A311)),"sprawdź datę",SUMIFS($F$5:$F$1004,$A$5:$A$1004,"&gt;="&amp;DATE(YEAR(A311),INT((MONTH(A311)-1)/3)*3+1,1),$A$5:$A$1004,"&lt;="&amp;A311)))</f>
        <v/>
      </c>
      <c r="H311" s="9">
        <f>IF(NOT(ISNUMBER(G311)),"",IFERROR(G311/VLOOKUP(YEAR(A311),Limity!$A$5:$C$14,3,FALSE),"brak limitu"))</f>
        <v/>
      </c>
      <c r="I311" s="10">
        <f>IF(ISNUMBER(H311),IF(H311&gt;1,"Limit przekroczony",IF(H311&gt;=1,"Limit wykorzystany (100%)",IF(H311&gt;=0.95,"Co najmniej 95% limitu",IF(H311&gt;=0.85,"Co najmniej 85% limitu",IF(H311&gt;=0.7,"Co najmniej 70% limitu","W limicie"))))),IF(F311="brak kursu","Wpisz kurs NBP w kolumnie E",IF(G311="sprawdź datę","Wpisz datę jako dzień, np. 2026-10-21",IF(H311="brak limitu","Wpisz płacę minimalną na ten rok w zakładce Limity",""))))</f>
        <v/>
      </c>
    </row>
    <row r="312">
      <c r="A312" s="5" t="n"/>
      <c r="C312" s="6" t="n"/>
      <c r="E312" s="7" t="n"/>
      <c r="F312" s="8">
        <f>IF(C312="","",IF(OR(D312="",D312="PLN"),ROUND(C312,2),IF(E312="","brak kursu",ROUND(C312*E312,2))))</f>
        <v/>
      </c>
      <c r="G312" s="8">
        <f>IF(OR(A312="",NOT(ISNUMBER(F312))),"",IF(NOT(ISNUMBER(A312)),"sprawdź datę",SUMIFS($F$5:$F$1004,$A$5:$A$1004,"&gt;="&amp;DATE(YEAR(A312),INT((MONTH(A312)-1)/3)*3+1,1),$A$5:$A$1004,"&lt;="&amp;A312)))</f>
        <v/>
      </c>
      <c r="H312" s="9">
        <f>IF(NOT(ISNUMBER(G312)),"",IFERROR(G312/VLOOKUP(YEAR(A312),Limity!$A$5:$C$14,3,FALSE),"brak limitu"))</f>
        <v/>
      </c>
      <c r="I312" s="10">
        <f>IF(ISNUMBER(H312),IF(H312&gt;1,"Limit przekroczony",IF(H312&gt;=1,"Limit wykorzystany (100%)",IF(H312&gt;=0.95,"Co najmniej 95% limitu",IF(H312&gt;=0.85,"Co najmniej 85% limitu",IF(H312&gt;=0.7,"Co najmniej 70% limitu","W limicie"))))),IF(F312="brak kursu","Wpisz kurs NBP w kolumnie E",IF(G312="sprawdź datę","Wpisz datę jako dzień, np. 2026-10-21",IF(H312="brak limitu","Wpisz płacę minimalną na ten rok w zakładce Limity",""))))</f>
        <v/>
      </c>
    </row>
    <row r="313">
      <c r="A313" s="5" t="n"/>
      <c r="C313" s="6" t="n"/>
      <c r="E313" s="7" t="n"/>
      <c r="F313" s="8">
        <f>IF(C313="","",IF(OR(D313="",D313="PLN"),ROUND(C313,2),IF(E313="","brak kursu",ROUND(C313*E313,2))))</f>
        <v/>
      </c>
      <c r="G313" s="8">
        <f>IF(OR(A313="",NOT(ISNUMBER(F313))),"",IF(NOT(ISNUMBER(A313)),"sprawdź datę",SUMIFS($F$5:$F$1004,$A$5:$A$1004,"&gt;="&amp;DATE(YEAR(A313),INT((MONTH(A313)-1)/3)*3+1,1),$A$5:$A$1004,"&lt;="&amp;A313)))</f>
        <v/>
      </c>
      <c r="H313" s="9">
        <f>IF(NOT(ISNUMBER(G313)),"",IFERROR(G313/VLOOKUP(YEAR(A313),Limity!$A$5:$C$14,3,FALSE),"brak limitu"))</f>
        <v/>
      </c>
      <c r="I313" s="10">
        <f>IF(ISNUMBER(H313),IF(H313&gt;1,"Limit przekroczony",IF(H313&gt;=1,"Limit wykorzystany (100%)",IF(H313&gt;=0.95,"Co najmniej 95% limitu",IF(H313&gt;=0.85,"Co najmniej 85% limitu",IF(H313&gt;=0.7,"Co najmniej 70% limitu","W limicie"))))),IF(F313="brak kursu","Wpisz kurs NBP w kolumnie E",IF(G313="sprawdź datę","Wpisz datę jako dzień, np. 2026-10-21",IF(H313="brak limitu","Wpisz płacę minimalną na ten rok w zakładce Limity",""))))</f>
        <v/>
      </c>
    </row>
    <row r="314">
      <c r="A314" s="5" t="n"/>
      <c r="C314" s="6" t="n"/>
      <c r="E314" s="7" t="n"/>
      <c r="F314" s="8">
        <f>IF(C314="","",IF(OR(D314="",D314="PLN"),ROUND(C314,2),IF(E314="","brak kursu",ROUND(C314*E314,2))))</f>
        <v/>
      </c>
      <c r="G314" s="8">
        <f>IF(OR(A314="",NOT(ISNUMBER(F314))),"",IF(NOT(ISNUMBER(A314)),"sprawdź datę",SUMIFS($F$5:$F$1004,$A$5:$A$1004,"&gt;="&amp;DATE(YEAR(A314),INT((MONTH(A314)-1)/3)*3+1,1),$A$5:$A$1004,"&lt;="&amp;A314)))</f>
        <v/>
      </c>
      <c r="H314" s="9">
        <f>IF(NOT(ISNUMBER(G314)),"",IFERROR(G314/VLOOKUP(YEAR(A314),Limity!$A$5:$C$14,3,FALSE),"brak limitu"))</f>
        <v/>
      </c>
      <c r="I314" s="10">
        <f>IF(ISNUMBER(H314),IF(H314&gt;1,"Limit przekroczony",IF(H314&gt;=1,"Limit wykorzystany (100%)",IF(H314&gt;=0.95,"Co najmniej 95% limitu",IF(H314&gt;=0.85,"Co najmniej 85% limitu",IF(H314&gt;=0.7,"Co najmniej 70% limitu","W limicie"))))),IF(F314="brak kursu","Wpisz kurs NBP w kolumnie E",IF(G314="sprawdź datę","Wpisz datę jako dzień, np. 2026-10-21",IF(H314="brak limitu","Wpisz płacę minimalną na ten rok w zakładce Limity",""))))</f>
        <v/>
      </c>
    </row>
    <row r="315">
      <c r="A315" s="5" t="n"/>
      <c r="C315" s="6" t="n"/>
      <c r="E315" s="7" t="n"/>
      <c r="F315" s="8">
        <f>IF(C315="","",IF(OR(D315="",D315="PLN"),ROUND(C315,2),IF(E315="","brak kursu",ROUND(C315*E315,2))))</f>
        <v/>
      </c>
      <c r="G315" s="8">
        <f>IF(OR(A315="",NOT(ISNUMBER(F315))),"",IF(NOT(ISNUMBER(A315)),"sprawdź datę",SUMIFS($F$5:$F$1004,$A$5:$A$1004,"&gt;="&amp;DATE(YEAR(A315),INT((MONTH(A315)-1)/3)*3+1,1),$A$5:$A$1004,"&lt;="&amp;A315)))</f>
        <v/>
      </c>
      <c r="H315" s="9">
        <f>IF(NOT(ISNUMBER(G315)),"",IFERROR(G315/VLOOKUP(YEAR(A315),Limity!$A$5:$C$14,3,FALSE),"brak limitu"))</f>
        <v/>
      </c>
      <c r="I315" s="10">
        <f>IF(ISNUMBER(H315),IF(H315&gt;1,"Limit przekroczony",IF(H315&gt;=1,"Limit wykorzystany (100%)",IF(H315&gt;=0.95,"Co najmniej 95% limitu",IF(H315&gt;=0.85,"Co najmniej 85% limitu",IF(H315&gt;=0.7,"Co najmniej 70% limitu","W limicie"))))),IF(F315="brak kursu","Wpisz kurs NBP w kolumnie E",IF(G315="sprawdź datę","Wpisz datę jako dzień, np. 2026-10-21",IF(H315="brak limitu","Wpisz płacę minimalną na ten rok w zakładce Limity",""))))</f>
        <v/>
      </c>
    </row>
    <row r="316">
      <c r="A316" s="5" t="n"/>
      <c r="C316" s="6" t="n"/>
      <c r="E316" s="7" t="n"/>
      <c r="F316" s="8">
        <f>IF(C316="","",IF(OR(D316="",D316="PLN"),ROUND(C316,2),IF(E316="","brak kursu",ROUND(C316*E316,2))))</f>
        <v/>
      </c>
      <c r="G316" s="8">
        <f>IF(OR(A316="",NOT(ISNUMBER(F316))),"",IF(NOT(ISNUMBER(A316)),"sprawdź datę",SUMIFS($F$5:$F$1004,$A$5:$A$1004,"&gt;="&amp;DATE(YEAR(A316),INT((MONTH(A316)-1)/3)*3+1,1),$A$5:$A$1004,"&lt;="&amp;A316)))</f>
        <v/>
      </c>
      <c r="H316" s="9">
        <f>IF(NOT(ISNUMBER(G316)),"",IFERROR(G316/VLOOKUP(YEAR(A316),Limity!$A$5:$C$14,3,FALSE),"brak limitu"))</f>
        <v/>
      </c>
      <c r="I316" s="10">
        <f>IF(ISNUMBER(H316),IF(H316&gt;1,"Limit przekroczony",IF(H316&gt;=1,"Limit wykorzystany (100%)",IF(H316&gt;=0.95,"Co najmniej 95% limitu",IF(H316&gt;=0.85,"Co najmniej 85% limitu",IF(H316&gt;=0.7,"Co najmniej 70% limitu","W limicie"))))),IF(F316="brak kursu","Wpisz kurs NBP w kolumnie E",IF(G316="sprawdź datę","Wpisz datę jako dzień, np. 2026-10-21",IF(H316="brak limitu","Wpisz płacę minimalną na ten rok w zakładce Limity",""))))</f>
        <v/>
      </c>
    </row>
    <row r="317">
      <c r="A317" s="5" t="n"/>
      <c r="C317" s="6" t="n"/>
      <c r="E317" s="7" t="n"/>
      <c r="F317" s="8">
        <f>IF(C317="","",IF(OR(D317="",D317="PLN"),ROUND(C317,2),IF(E317="","brak kursu",ROUND(C317*E317,2))))</f>
        <v/>
      </c>
      <c r="G317" s="8">
        <f>IF(OR(A317="",NOT(ISNUMBER(F317))),"",IF(NOT(ISNUMBER(A317)),"sprawdź datę",SUMIFS($F$5:$F$1004,$A$5:$A$1004,"&gt;="&amp;DATE(YEAR(A317),INT((MONTH(A317)-1)/3)*3+1,1),$A$5:$A$1004,"&lt;="&amp;A317)))</f>
        <v/>
      </c>
      <c r="H317" s="9">
        <f>IF(NOT(ISNUMBER(G317)),"",IFERROR(G317/VLOOKUP(YEAR(A317),Limity!$A$5:$C$14,3,FALSE),"brak limitu"))</f>
        <v/>
      </c>
      <c r="I317" s="10">
        <f>IF(ISNUMBER(H317),IF(H317&gt;1,"Limit przekroczony",IF(H317&gt;=1,"Limit wykorzystany (100%)",IF(H317&gt;=0.95,"Co najmniej 95% limitu",IF(H317&gt;=0.85,"Co najmniej 85% limitu",IF(H317&gt;=0.7,"Co najmniej 70% limitu","W limicie"))))),IF(F317="brak kursu","Wpisz kurs NBP w kolumnie E",IF(G317="sprawdź datę","Wpisz datę jako dzień, np. 2026-10-21",IF(H317="brak limitu","Wpisz płacę minimalną na ten rok w zakładce Limity",""))))</f>
        <v/>
      </c>
    </row>
    <row r="318">
      <c r="A318" s="5" t="n"/>
      <c r="C318" s="6" t="n"/>
      <c r="E318" s="7" t="n"/>
      <c r="F318" s="8">
        <f>IF(C318="","",IF(OR(D318="",D318="PLN"),ROUND(C318,2),IF(E318="","brak kursu",ROUND(C318*E318,2))))</f>
        <v/>
      </c>
      <c r="G318" s="8">
        <f>IF(OR(A318="",NOT(ISNUMBER(F318))),"",IF(NOT(ISNUMBER(A318)),"sprawdź datę",SUMIFS($F$5:$F$1004,$A$5:$A$1004,"&gt;="&amp;DATE(YEAR(A318),INT((MONTH(A318)-1)/3)*3+1,1),$A$5:$A$1004,"&lt;="&amp;A318)))</f>
        <v/>
      </c>
      <c r="H318" s="9">
        <f>IF(NOT(ISNUMBER(G318)),"",IFERROR(G318/VLOOKUP(YEAR(A318),Limity!$A$5:$C$14,3,FALSE),"brak limitu"))</f>
        <v/>
      </c>
      <c r="I318" s="10">
        <f>IF(ISNUMBER(H318),IF(H318&gt;1,"Limit przekroczony",IF(H318&gt;=1,"Limit wykorzystany (100%)",IF(H318&gt;=0.95,"Co najmniej 95% limitu",IF(H318&gt;=0.85,"Co najmniej 85% limitu",IF(H318&gt;=0.7,"Co najmniej 70% limitu","W limicie"))))),IF(F318="brak kursu","Wpisz kurs NBP w kolumnie E",IF(G318="sprawdź datę","Wpisz datę jako dzień, np. 2026-10-21",IF(H318="brak limitu","Wpisz płacę minimalną na ten rok w zakładce Limity",""))))</f>
        <v/>
      </c>
    </row>
    <row r="319">
      <c r="A319" s="5" t="n"/>
      <c r="C319" s="6" t="n"/>
      <c r="E319" s="7" t="n"/>
      <c r="F319" s="8">
        <f>IF(C319="","",IF(OR(D319="",D319="PLN"),ROUND(C319,2),IF(E319="","brak kursu",ROUND(C319*E319,2))))</f>
        <v/>
      </c>
      <c r="G319" s="8">
        <f>IF(OR(A319="",NOT(ISNUMBER(F319))),"",IF(NOT(ISNUMBER(A319)),"sprawdź datę",SUMIFS($F$5:$F$1004,$A$5:$A$1004,"&gt;="&amp;DATE(YEAR(A319),INT((MONTH(A319)-1)/3)*3+1,1),$A$5:$A$1004,"&lt;="&amp;A319)))</f>
        <v/>
      </c>
      <c r="H319" s="9">
        <f>IF(NOT(ISNUMBER(G319)),"",IFERROR(G319/VLOOKUP(YEAR(A319),Limity!$A$5:$C$14,3,FALSE),"brak limitu"))</f>
        <v/>
      </c>
      <c r="I319" s="10">
        <f>IF(ISNUMBER(H319),IF(H319&gt;1,"Limit przekroczony",IF(H319&gt;=1,"Limit wykorzystany (100%)",IF(H319&gt;=0.95,"Co najmniej 95% limitu",IF(H319&gt;=0.85,"Co najmniej 85% limitu",IF(H319&gt;=0.7,"Co najmniej 70% limitu","W limicie"))))),IF(F319="brak kursu","Wpisz kurs NBP w kolumnie E",IF(G319="sprawdź datę","Wpisz datę jako dzień, np. 2026-10-21",IF(H319="brak limitu","Wpisz płacę minimalną na ten rok w zakładce Limity",""))))</f>
        <v/>
      </c>
    </row>
    <row r="320">
      <c r="A320" s="5" t="n"/>
      <c r="C320" s="6" t="n"/>
      <c r="E320" s="7" t="n"/>
      <c r="F320" s="8">
        <f>IF(C320="","",IF(OR(D320="",D320="PLN"),ROUND(C320,2),IF(E320="","brak kursu",ROUND(C320*E320,2))))</f>
        <v/>
      </c>
      <c r="G320" s="8">
        <f>IF(OR(A320="",NOT(ISNUMBER(F320))),"",IF(NOT(ISNUMBER(A320)),"sprawdź datę",SUMIFS($F$5:$F$1004,$A$5:$A$1004,"&gt;="&amp;DATE(YEAR(A320),INT((MONTH(A320)-1)/3)*3+1,1),$A$5:$A$1004,"&lt;="&amp;A320)))</f>
        <v/>
      </c>
      <c r="H320" s="9">
        <f>IF(NOT(ISNUMBER(G320)),"",IFERROR(G320/VLOOKUP(YEAR(A320),Limity!$A$5:$C$14,3,FALSE),"brak limitu"))</f>
        <v/>
      </c>
      <c r="I320" s="10">
        <f>IF(ISNUMBER(H320),IF(H320&gt;1,"Limit przekroczony",IF(H320&gt;=1,"Limit wykorzystany (100%)",IF(H320&gt;=0.95,"Co najmniej 95% limitu",IF(H320&gt;=0.85,"Co najmniej 85% limitu",IF(H320&gt;=0.7,"Co najmniej 70% limitu","W limicie"))))),IF(F320="brak kursu","Wpisz kurs NBP w kolumnie E",IF(G320="sprawdź datę","Wpisz datę jako dzień, np. 2026-10-21",IF(H320="brak limitu","Wpisz płacę minimalną na ten rok w zakładce Limity",""))))</f>
        <v/>
      </c>
    </row>
    <row r="321">
      <c r="A321" s="5" t="n"/>
      <c r="C321" s="6" t="n"/>
      <c r="E321" s="7" t="n"/>
      <c r="F321" s="8">
        <f>IF(C321="","",IF(OR(D321="",D321="PLN"),ROUND(C321,2),IF(E321="","brak kursu",ROUND(C321*E321,2))))</f>
        <v/>
      </c>
      <c r="G321" s="8">
        <f>IF(OR(A321="",NOT(ISNUMBER(F321))),"",IF(NOT(ISNUMBER(A321)),"sprawdź datę",SUMIFS($F$5:$F$1004,$A$5:$A$1004,"&gt;="&amp;DATE(YEAR(A321),INT((MONTH(A321)-1)/3)*3+1,1),$A$5:$A$1004,"&lt;="&amp;A321)))</f>
        <v/>
      </c>
      <c r="H321" s="9">
        <f>IF(NOT(ISNUMBER(G321)),"",IFERROR(G321/VLOOKUP(YEAR(A321),Limity!$A$5:$C$14,3,FALSE),"brak limitu"))</f>
        <v/>
      </c>
      <c r="I321" s="10">
        <f>IF(ISNUMBER(H321),IF(H321&gt;1,"Limit przekroczony",IF(H321&gt;=1,"Limit wykorzystany (100%)",IF(H321&gt;=0.95,"Co najmniej 95% limitu",IF(H321&gt;=0.85,"Co najmniej 85% limitu",IF(H321&gt;=0.7,"Co najmniej 70% limitu","W limicie"))))),IF(F321="brak kursu","Wpisz kurs NBP w kolumnie E",IF(G321="sprawdź datę","Wpisz datę jako dzień, np. 2026-10-21",IF(H321="brak limitu","Wpisz płacę minimalną na ten rok w zakładce Limity",""))))</f>
        <v/>
      </c>
    </row>
    <row r="322">
      <c r="A322" s="5" t="n"/>
      <c r="C322" s="6" t="n"/>
      <c r="E322" s="7" t="n"/>
      <c r="F322" s="8">
        <f>IF(C322="","",IF(OR(D322="",D322="PLN"),ROUND(C322,2),IF(E322="","brak kursu",ROUND(C322*E322,2))))</f>
        <v/>
      </c>
      <c r="G322" s="8">
        <f>IF(OR(A322="",NOT(ISNUMBER(F322))),"",IF(NOT(ISNUMBER(A322)),"sprawdź datę",SUMIFS($F$5:$F$1004,$A$5:$A$1004,"&gt;="&amp;DATE(YEAR(A322),INT((MONTH(A322)-1)/3)*3+1,1),$A$5:$A$1004,"&lt;="&amp;A322)))</f>
        <v/>
      </c>
      <c r="H322" s="9">
        <f>IF(NOT(ISNUMBER(G322)),"",IFERROR(G322/VLOOKUP(YEAR(A322),Limity!$A$5:$C$14,3,FALSE),"brak limitu"))</f>
        <v/>
      </c>
      <c r="I322" s="10">
        <f>IF(ISNUMBER(H322),IF(H322&gt;1,"Limit przekroczony",IF(H322&gt;=1,"Limit wykorzystany (100%)",IF(H322&gt;=0.95,"Co najmniej 95% limitu",IF(H322&gt;=0.85,"Co najmniej 85% limitu",IF(H322&gt;=0.7,"Co najmniej 70% limitu","W limicie"))))),IF(F322="brak kursu","Wpisz kurs NBP w kolumnie E",IF(G322="sprawdź datę","Wpisz datę jako dzień, np. 2026-10-21",IF(H322="brak limitu","Wpisz płacę minimalną na ten rok w zakładce Limity",""))))</f>
        <v/>
      </c>
    </row>
    <row r="323">
      <c r="A323" s="5" t="n"/>
      <c r="C323" s="6" t="n"/>
      <c r="E323" s="7" t="n"/>
      <c r="F323" s="8">
        <f>IF(C323="","",IF(OR(D323="",D323="PLN"),ROUND(C323,2),IF(E323="","brak kursu",ROUND(C323*E323,2))))</f>
        <v/>
      </c>
      <c r="G323" s="8">
        <f>IF(OR(A323="",NOT(ISNUMBER(F323))),"",IF(NOT(ISNUMBER(A323)),"sprawdź datę",SUMIFS($F$5:$F$1004,$A$5:$A$1004,"&gt;="&amp;DATE(YEAR(A323),INT((MONTH(A323)-1)/3)*3+1,1),$A$5:$A$1004,"&lt;="&amp;A323)))</f>
        <v/>
      </c>
      <c r="H323" s="9">
        <f>IF(NOT(ISNUMBER(G323)),"",IFERROR(G323/VLOOKUP(YEAR(A323),Limity!$A$5:$C$14,3,FALSE),"brak limitu"))</f>
        <v/>
      </c>
      <c r="I323" s="10">
        <f>IF(ISNUMBER(H323),IF(H323&gt;1,"Limit przekroczony",IF(H323&gt;=1,"Limit wykorzystany (100%)",IF(H323&gt;=0.95,"Co najmniej 95% limitu",IF(H323&gt;=0.85,"Co najmniej 85% limitu",IF(H323&gt;=0.7,"Co najmniej 70% limitu","W limicie"))))),IF(F323="brak kursu","Wpisz kurs NBP w kolumnie E",IF(G323="sprawdź datę","Wpisz datę jako dzień, np. 2026-10-21",IF(H323="brak limitu","Wpisz płacę minimalną na ten rok w zakładce Limity",""))))</f>
        <v/>
      </c>
    </row>
    <row r="324">
      <c r="A324" s="5" t="n"/>
      <c r="C324" s="6" t="n"/>
      <c r="E324" s="7" t="n"/>
      <c r="F324" s="8">
        <f>IF(C324="","",IF(OR(D324="",D324="PLN"),ROUND(C324,2),IF(E324="","brak kursu",ROUND(C324*E324,2))))</f>
        <v/>
      </c>
      <c r="G324" s="8">
        <f>IF(OR(A324="",NOT(ISNUMBER(F324))),"",IF(NOT(ISNUMBER(A324)),"sprawdź datę",SUMIFS($F$5:$F$1004,$A$5:$A$1004,"&gt;="&amp;DATE(YEAR(A324),INT((MONTH(A324)-1)/3)*3+1,1),$A$5:$A$1004,"&lt;="&amp;A324)))</f>
        <v/>
      </c>
      <c r="H324" s="9">
        <f>IF(NOT(ISNUMBER(G324)),"",IFERROR(G324/VLOOKUP(YEAR(A324),Limity!$A$5:$C$14,3,FALSE),"brak limitu"))</f>
        <v/>
      </c>
      <c r="I324" s="10">
        <f>IF(ISNUMBER(H324),IF(H324&gt;1,"Limit przekroczony",IF(H324&gt;=1,"Limit wykorzystany (100%)",IF(H324&gt;=0.95,"Co najmniej 95% limitu",IF(H324&gt;=0.85,"Co najmniej 85% limitu",IF(H324&gt;=0.7,"Co najmniej 70% limitu","W limicie"))))),IF(F324="brak kursu","Wpisz kurs NBP w kolumnie E",IF(G324="sprawdź datę","Wpisz datę jako dzień, np. 2026-10-21",IF(H324="brak limitu","Wpisz płacę minimalną na ten rok w zakładce Limity",""))))</f>
        <v/>
      </c>
    </row>
    <row r="325">
      <c r="A325" s="5" t="n"/>
      <c r="C325" s="6" t="n"/>
      <c r="E325" s="7" t="n"/>
      <c r="F325" s="8">
        <f>IF(C325="","",IF(OR(D325="",D325="PLN"),ROUND(C325,2),IF(E325="","brak kursu",ROUND(C325*E325,2))))</f>
        <v/>
      </c>
      <c r="G325" s="8">
        <f>IF(OR(A325="",NOT(ISNUMBER(F325))),"",IF(NOT(ISNUMBER(A325)),"sprawdź datę",SUMIFS($F$5:$F$1004,$A$5:$A$1004,"&gt;="&amp;DATE(YEAR(A325),INT((MONTH(A325)-1)/3)*3+1,1),$A$5:$A$1004,"&lt;="&amp;A325)))</f>
        <v/>
      </c>
      <c r="H325" s="9">
        <f>IF(NOT(ISNUMBER(G325)),"",IFERROR(G325/VLOOKUP(YEAR(A325),Limity!$A$5:$C$14,3,FALSE),"brak limitu"))</f>
        <v/>
      </c>
      <c r="I325" s="10">
        <f>IF(ISNUMBER(H325),IF(H325&gt;1,"Limit przekroczony",IF(H325&gt;=1,"Limit wykorzystany (100%)",IF(H325&gt;=0.95,"Co najmniej 95% limitu",IF(H325&gt;=0.85,"Co najmniej 85% limitu",IF(H325&gt;=0.7,"Co najmniej 70% limitu","W limicie"))))),IF(F325="brak kursu","Wpisz kurs NBP w kolumnie E",IF(G325="sprawdź datę","Wpisz datę jako dzień, np. 2026-10-21",IF(H325="brak limitu","Wpisz płacę minimalną na ten rok w zakładce Limity",""))))</f>
        <v/>
      </c>
    </row>
    <row r="326">
      <c r="A326" s="5" t="n"/>
      <c r="C326" s="6" t="n"/>
      <c r="E326" s="7" t="n"/>
      <c r="F326" s="8">
        <f>IF(C326="","",IF(OR(D326="",D326="PLN"),ROUND(C326,2),IF(E326="","brak kursu",ROUND(C326*E326,2))))</f>
        <v/>
      </c>
      <c r="G326" s="8">
        <f>IF(OR(A326="",NOT(ISNUMBER(F326))),"",IF(NOT(ISNUMBER(A326)),"sprawdź datę",SUMIFS($F$5:$F$1004,$A$5:$A$1004,"&gt;="&amp;DATE(YEAR(A326),INT((MONTH(A326)-1)/3)*3+1,1),$A$5:$A$1004,"&lt;="&amp;A326)))</f>
        <v/>
      </c>
      <c r="H326" s="9">
        <f>IF(NOT(ISNUMBER(G326)),"",IFERROR(G326/VLOOKUP(YEAR(A326),Limity!$A$5:$C$14,3,FALSE),"brak limitu"))</f>
        <v/>
      </c>
      <c r="I326" s="10">
        <f>IF(ISNUMBER(H326),IF(H326&gt;1,"Limit przekroczony",IF(H326&gt;=1,"Limit wykorzystany (100%)",IF(H326&gt;=0.95,"Co najmniej 95% limitu",IF(H326&gt;=0.85,"Co najmniej 85% limitu",IF(H326&gt;=0.7,"Co najmniej 70% limitu","W limicie"))))),IF(F326="brak kursu","Wpisz kurs NBP w kolumnie E",IF(G326="sprawdź datę","Wpisz datę jako dzień, np. 2026-10-21",IF(H326="brak limitu","Wpisz płacę minimalną na ten rok w zakładce Limity",""))))</f>
        <v/>
      </c>
    </row>
    <row r="327">
      <c r="A327" s="5" t="n"/>
      <c r="C327" s="6" t="n"/>
      <c r="E327" s="7" t="n"/>
      <c r="F327" s="8">
        <f>IF(C327="","",IF(OR(D327="",D327="PLN"),ROUND(C327,2),IF(E327="","brak kursu",ROUND(C327*E327,2))))</f>
        <v/>
      </c>
      <c r="G327" s="8">
        <f>IF(OR(A327="",NOT(ISNUMBER(F327))),"",IF(NOT(ISNUMBER(A327)),"sprawdź datę",SUMIFS($F$5:$F$1004,$A$5:$A$1004,"&gt;="&amp;DATE(YEAR(A327),INT((MONTH(A327)-1)/3)*3+1,1),$A$5:$A$1004,"&lt;="&amp;A327)))</f>
        <v/>
      </c>
      <c r="H327" s="9">
        <f>IF(NOT(ISNUMBER(G327)),"",IFERROR(G327/VLOOKUP(YEAR(A327),Limity!$A$5:$C$14,3,FALSE),"brak limitu"))</f>
        <v/>
      </c>
      <c r="I327" s="10">
        <f>IF(ISNUMBER(H327),IF(H327&gt;1,"Limit przekroczony",IF(H327&gt;=1,"Limit wykorzystany (100%)",IF(H327&gt;=0.95,"Co najmniej 95% limitu",IF(H327&gt;=0.85,"Co najmniej 85% limitu",IF(H327&gt;=0.7,"Co najmniej 70% limitu","W limicie"))))),IF(F327="brak kursu","Wpisz kurs NBP w kolumnie E",IF(G327="sprawdź datę","Wpisz datę jako dzień, np. 2026-10-21",IF(H327="brak limitu","Wpisz płacę minimalną na ten rok w zakładce Limity",""))))</f>
        <v/>
      </c>
    </row>
    <row r="328">
      <c r="A328" s="5" t="n"/>
      <c r="C328" s="6" t="n"/>
      <c r="E328" s="7" t="n"/>
      <c r="F328" s="8">
        <f>IF(C328="","",IF(OR(D328="",D328="PLN"),ROUND(C328,2),IF(E328="","brak kursu",ROUND(C328*E328,2))))</f>
        <v/>
      </c>
      <c r="G328" s="8">
        <f>IF(OR(A328="",NOT(ISNUMBER(F328))),"",IF(NOT(ISNUMBER(A328)),"sprawdź datę",SUMIFS($F$5:$F$1004,$A$5:$A$1004,"&gt;="&amp;DATE(YEAR(A328),INT((MONTH(A328)-1)/3)*3+1,1),$A$5:$A$1004,"&lt;="&amp;A328)))</f>
        <v/>
      </c>
      <c r="H328" s="9">
        <f>IF(NOT(ISNUMBER(G328)),"",IFERROR(G328/VLOOKUP(YEAR(A328),Limity!$A$5:$C$14,3,FALSE),"brak limitu"))</f>
        <v/>
      </c>
      <c r="I328" s="10">
        <f>IF(ISNUMBER(H328),IF(H328&gt;1,"Limit przekroczony",IF(H328&gt;=1,"Limit wykorzystany (100%)",IF(H328&gt;=0.95,"Co najmniej 95% limitu",IF(H328&gt;=0.85,"Co najmniej 85% limitu",IF(H328&gt;=0.7,"Co najmniej 70% limitu","W limicie"))))),IF(F328="brak kursu","Wpisz kurs NBP w kolumnie E",IF(G328="sprawdź datę","Wpisz datę jako dzień, np. 2026-10-21",IF(H328="brak limitu","Wpisz płacę minimalną na ten rok w zakładce Limity",""))))</f>
        <v/>
      </c>
    </row>
    <row r="329">
      <c r="A329" s="5" t="n"/>
      <c r="C329" s="6" t="n"/>
      <c r="E329" s="7" t="n"/>
      <c r="F329" s="8">
        <f>IF(C329="","",IF(OR(D329="",D329="PLN"),ROUND(C329,2),IF(E329="","brak kursu",ROUND(C329*E329,2))))</f>
        <v/>
      </c>
      <c r="G329" s="8">
        <f>IF(OR(A329="",NOT(ISNUMBER(F329))),"",IF(NOT(ISNUMBER(A329)),"sprawdź datę",SUMIFS($F$5:$F$1004,$A$5:$A$1004,"&gt;="&amp;DATE(YEAR(A329),INT((MONTH(A329)-1)/3)*3+1,1),$A$5:$A$1004,"&lt;="&amp;A329)))</f>
        <v/>
      </c>
      <c r="H329" s="9">
        <f>IF(NOT(ISNUMBER(G329)),"",IFERROR(G329/VLOOKUP(YEAR(A329),Limity!$A$5:$C$14,3,FALSE),"brak limitu"))</f>
        <v/>
      </c>
      <c r="I329" s="10">
        <f>IF(ISNUMBER(H329),IF(H329&gt;1,"Limit przekroczony",IF(H329&gt;=1,"Limit wykorzystany (100%)",IF(H329&gt;=0.95,"Co najmniej 95% limitu",IF(H329&gt;=0.85,"Co najmniej 85% limitu",IF(H329&gt;=0.7,"Co najmniej 70% limitu","W limicie"))))),IF(F329="brak kursu","Wpisz kurs NBP w kolumnie E",IF(G329="sprawdź datę","Wpisz datę jako dzień, np. 2026-10-21",IF(H329="brak limitu","Wpisz płacę minimalną na ten rok w zakładce Limity",""))))</f>
        <v/>
      </c>
    </row>
    <row r="330">
      <c r="A330" s="5" t="n"/>
      <c r="C330" s="6" t="n"/>
      <c r="E330" s="7" t="n"/>
      <c r="F330" s="8">
        <f>IF(C330="","",IF(OR(D330="",D330="PLN"),ROUND(C330,2),IF(E330="","brak kursu",ROUND(C330*E330,2))))</f>
        <v/>
      </c>
      <c r="G330" s="8">
        <f>IF(OR(A330="",NOT(ISNUMBER(F330))),"",IF(NOT(ISNUMBER(A330)),"sprawdź datę",SUMIFS($F$5:$F$1004,$A$5:$A$1004,"&gt;="&amp;DATE(YEAR(A330),INT((MONTH(A330)-1)/3)*3+1,1),$A$5:$A$1004,"&lt;="&amp;A330)))</f>
        <v/>
      </c>
      <c r="H330" s="9">
        <f>IF(NOT(ISNUMBER(G330)),"",IFERROR(G330/VLOOKUP(YEAR(A330),Limity!$A$5:$C$14,3,FALSE),"brak limitu"))</f>
        <v/>
      </c>
      <c r="I330" s="10">
        <f>IF(ISNUMBER(H330),IF(H330&gt;1,"Limit przekroczony",IF(H330&gt;=1,"Limit wykorzystany (100%)",IF(H330&gt;=0.95,"Co najmniej 95% limitu",IF(H330&gt;=0.85,"Co najmniej 85% limitu",IF(H330&gt;=0.7,"Co najmniej 70% limitu","W limicie"))))),IF(F330="brak kursu","Wpisz kurs NBP w kolumnie E",IF(G330="sprawdź datę","Wpisz datę jako dzień, np. 2026-10-21",IF(H330="brak limitu","Wpisz płacę minimalną na ten rok w zakładce Limity",""))))</f>
        <v/>
      </c>
    </row>
    <row r="331">
      <c r="A331" s="5" t="n"/>
      <c r="C331" s="6" t="n"/>
      <c r="E331" s="7" t="n"/>
      <c r="F331" s="8">
        <f>IF(C331="","",IF(OR(D331="",D331="PLN"),ROUND(C331,2),IF(E331="","brak kursu",ROUND(C331*E331,2))))</f>
        <v/>
      </c>
      <c r="G331" s="8">
        <f>IF(OR(A331="",NOT(ISNUMBER(F331))),"",IF(NOT(ISNUMBER(A331)),"sprawdź datę",SUMIFS($F$5:$F$1004,$A$5:$A$1004,"&gt;="&amp;DATE(YEAR(A331),INT((MONTH(A331)-1)/3)*3+1,1),$A$5:$A$1004,"&lt;="&amp;A331)))</f>
        <v/>
      </c>
      <c r="H331" s="9">
        <f>IF(NOT(ISNUMBER(G331)),"",IFERROR(G331/VLOOKUP(YEAR(A331),Limity!$A$5:$C$14,3,FALSE),"brak limitu"))</f>
        <v/>
      </c>
      <c r="I331" s="10">
        <f>IF(ISNUMBER(H331),IF(H331&gt;1,"Limit przekroczony",IF(H331&gt;=1,"Limit wykorzystany (100%)",IF(H331&gt;=0.95,"Co najmniej 95% limitu",IF(H331&gt;=0.85,"Co najmniej 85% limitu",IF(H331&gt;=0.7,"Co najmniej 70% limitu","W limicie"))))),IF(F331="brak kursu","Wpisz kurs NBP w kolumnie E",IF(G331="sprawdź datę","Wpisz datę jako dzień, np. 2026-10-21",IF(H331="brak limitu","Wpisz płacę minimalną na ten rok w zakładce Limity",""))))</f>
        <v/>
      </c>
    </row>
    <row r="332">
      <c r="A332" s="5" t="n"/>
      <c r="C332" s="6" t="n"/>
      <c r="E332" s="7" t="n"/>
      <c r="F332" s="8">
        <f>IF(C332="","",IF(OR(D332="",D332="PLN"),ROUND(C332,2),IF(E332="","brak kursu",ROUND(C332*E332,2))))</f>
        <v/>
      </c>
      <c r="G332" s="8">
        <f>IF(OR(A332="",NOT(ISNUMBER(F332))),"",IF(NOT(ISNUMBER(A332)),"sprawdź datę",SUMIFS($F$5:$F$1004,$A$5:$A$1004,"&gt;="&amp;DATE(YEAR(A332),INT((MONTH(A332)-1)/3)*3+1,1),$A$5:$A$1004,"&lt;="&amp;A332)))</f>
        <v/>
      </c>
      <c r="H332" s="9">
        <f>IF(NOT(ISNUMBER(G332)),"",IFERROR(G332/VLOOKUP(YEAR(A332),Limity!$A$5:$C$14,3,FALSE),"brak limitu"))</f>
        <v/>
      </c>
      <c r="I332" s="10">
        <f>IF(ISNUMBER(H332),IF(H332&gt;1,"Limit przekroczony",IF(H332&gt;=1,"Limit wykorzystany (100%)",IF(H332&gt;=0.95,"Co najmniej 95% limitu",IF(H332&gt;=0.85,"Co najmniej 85% limitu",IF(H332&gt;=0.7,"Co najmniej 70% limitu","W limicie"))))),IF(F332="brak kursu","Wpisz kurs NBP w kolumnie E",IF(G332="sprawdź datę","Wpisz datę jako dzień, np. 2026-10-21",IF(H332="brak limitu","Wpisz płacę minimalną na ten rok w zakładce Limity",""))))</f>
        <v/>
      </c>
    </row>
    <row r="333">
      <c r="A333" s="5" t="n"/>
      <c r="C333" s="6" t="n"/>
      <c r="E333" s="7" t="n"/>
      <c r="F333" s="8">
        <f>IF(C333="","",IF(OR(D333="",D333="PLN"),ROUND(C333,2),IF(E333="","brak kursu",ROUND(C333*E333,2))))</f>
        <v/>
      </c>
      <c r="G333" s="8">
        <f>IF(OR(A333="",NOT(ISNUMBER(F333))),"",IF(NOT(ISNUMBER(A333)),"sprawdź datę",SUMIFS($F$5:$F$1004,$A$5:$A$1004,"&gt;="&amp;DATE(YEAR(A333),INT((MONTH(A333)-1)/3)*3+1,1),$A$5:$A$1004,"&lt;="&amp;A333)))</f>
        <v/>
      </c>
      <c r="H333" s="9">
        <f>IF(NOT(ISNUMBER(G333)),"",IFERROR(G333/VLOOKUP(YEAR(A333),Limity!$A$5:$C$14,3,FALSE),"brak limitu"))</f>
        <v/>
      </c>
      <c r="I333" s="10">
        <f>IF(ISNUMBER(H333),IF(H333&gt;1,"Limit przekroczony",IF(H333&gt;=1,"Limit wykorzystany (100%)",IF(H333&gt;=0.95,"Co najmniej 95% limitu",IF(H333&gt;=0.85,"Co najmniej 85% limitu",IF(H333&gt;=0.7,"Co najmniej 70% limitu","W limicie"))))),IF(F333="brak kursu","Wpisz kurs NBP w kolumnie E",IF(G333="sprawdź datę","Wpisz datę jako dzień, np. 2026-10-21",IF(H333="brak limitu","Wpisz płacę minimalną na ten rok w zakładce Limity",""))))</f>
        <v/>
      </c>
    </row>
    <row r="334">
      <c r="A334" s="5" t="n"/>
      <c r="C334" s="6" t="n"/>
      <c r="E334" s="7" t="n"/>
      <c r="F334" s="8">
        <f>IF(C334="","",IF(OR(D334="",D334="PLN"),ROUND(C334,2),IF(E334="","brak kursu",ROUND(C334*E334,2))))</f>
        <v/>
      </c>
      <c r="G334" s="8">
        <f>IF(OR(A334="",NOT(ISNUMBER(F334))),"",IF(NOT(ISNUMBER(A334)),"sprawdź datę",SUMIFS($F$5:$F$1004,$A$5:$A$1004,"&gt;="&amp;DATE(YEAR(A334),INT((MONTH(A334)-1)/3)*3+1,1),$A$5:$A$1004,"&lt;="&amp;A334)))</f>
        <v/>
      </c>
      <c r="H334" s="9">
        <f>IF(NOT(ISNUMBER(G334)),"",IFERROR(G334/VLOOKUP(YEAR(A334),Limity!$A$5:$C$14,3,FALSE),"brak limitu"))</f>
        <v/>
      </c>
      <c r="I334" s="10">
        <f>IF(ISNUMBER(H334),IF(H334&gt;1,"Limit przekroczony",IF(H334&gt;=1,"Limit wykorzystany (100%)",IF(H334&gt;=0.95,"Co najmniej 95% limitu",IF(H334&gt;=0.85,"Co najmniej 85% limitu",IF(H334&gt;=0.7,"Co najmniej 70% limitu","W limicie"))))),IF(F334="brak kursu","Wpisz kurs NBP w kolumnie E",IF(G334="sprawdź datę","Wpisz datę jako dzień, np. 2026-10-21",IF(H334="brak limitu","Wpisz płacę minimalną na ten rok w zakładce Limity",""))))</f>
        <v/>
      </c>
    </row>
    <row r="335">
      <c r="A335" s="5" t="n"/>
      <c r="C335" s="6" t="n"/>
      <c r="E335" s="7" t="n"/>
      <c r="F335" s="8">
        <f>IF(C335="","",IF(OR(D335="",D335="PLN"),ROUND(C335,2),IF(E335="","brak kursu",ROUND(C335*E335,2))))</f>
        <v/>
      </c>
      <c r="G335" s="8">
        <f>IF(OR(A335="",NOT(ISNUMBER(F335))),"",IF(NOT(ISNUMBER(A335)),"sprawdź datę",SUMIFS($F$5:$F$1004,$A$5:$A$1004,"&gt;="&amp;DATE(YEAR(A335),INT((MONTH(A335)-1)/3)*3+1,1),$A$5:$A$1004,"&lt;="&amp;A335)))</f>
        <v/>
      </c>
      <c r="H335" s="9">
        <f>IF(NOT(ISNUMBER(G335)),"",IFERROR(G335/VLOOKUP(YEAR(A335),Limity!$A$5:$C$14,3,FALSE),"brak limitu"))</f>
        <v/>
      </c>
      <c r="I335" s="10">
        <f>IF(ISNUMBER(H335),IF(H335&gt;1,"Limit przekroczony",IF(H335&gt;=1,"Limit wykorzystany (100%)",IF(H335&gt;=0.95,"Co najmniej 95% limitu",IF(H335&gt;=0.85,"Co najmniej 85% limitu",IF(H335&gt;=0.7,"Co najmniej 70% limitu","W limicie"))))),IF(F335="brak kursu","Wpisz kurs NBP w kolumnie E",IF(G335="sprawdź datę","Wpisz datę jako dzień, np. 2026-10-21",IF(H335="brak limitu","Wpisz płacę minimalną na ten rok w zakładce Limity",""))))</f>
        <v/>
      </c>
    </row>
    <row r="336">
      <c r="A336" s="5" t="n"/>
      <c r="C336" s="6" t="n"/>
      <c r="E336" s="7" t="n"/>
      <c r="F336" s="8">
        <f>IF(C336="","",IF(OR(D336="",D336="PLN"),ROUND(C336,2),IF(E336="","brak kursu",ROUND(C336*E336,2))))</f>
        <v/>
      </c>
      <c r="G336" s="8">
        <f>IF(OR(A336="",NOT(ISNUMBER(F336))),"",IF(NOT(ISNUMBER(A336)),"sprawdź datę",SUMIFS($F$5:$F$1004,$A$5:$A$1004,"&gt;="&amp;DATE(YEAR(A336),INT((MONTH(A336)-1)/3)*3+1,1),$A$5:$A$1004,"&lt;="&amp;A336)))</f>
        <v/>
      </c>
      <c r="H336" s="9">
        <f>IF(NOT(ISNUMBER(G336)),"",IFERROR(G336/VLOOKUP(YEAR(A336),Limity!$A$5:$C$14,3,FALSE),"brak limitu"))</f>
        <v/>
      </c>
      <c r="I336" s="10">
        <f>IF(ISNUMBER(H336),IF(H336&gt;1,"Limit przekroczony",IF(H336&gt;=1,"Limit wykorzystany (100%)",IF(H336&gt;=0.95,"Co najmniej 95% limitu",IF(H336&gt;=0.85,"Co najmniej 85% limitu",IF(H336&gt;=0.7,"Co najmniej 70% limitu","W limicie"))))),IF(F336="brak kursu","Wpisz kurs NBP w kolumnie E",IF(G336="sprawdź datę","Wpisz datę jako dzień, np. 2026-10-21",IF(H336="brak limitu","Wpisz płacę minimalną na ten rok w zakładce Limity",""))))</f>
        <v/>
      </c>
    </row>
    <row r="337">
      <c r="A337" s="5" t="n"/>
      <c r="C337" s="6" t="n"/>
      <c r="E337" s="7" t="n"/>
      <c r="F337" s="8">
        <f>IF(C337="","",IF(OR(D337="",D337="PLN"),ROUND(C337,2),IF(E337="","brak kursu",ROUND(C337*E337,2))))</f>
        <v/>
      </c>
      <c r="G337" s="8">
        <f>IF(OR(A337="",NOT(ISNUMBER(F337))),"",IF(NOT(ISNUMBER(A337)),"sprawdź datę",SUMIFS($F$5:$F$1004,$A$5:$A$1004,"&gt;="&amp;DATE(YEAR(A337),INT((MONTH(A337)-1)/3)*3+1,1),$A$5:$A$1004,"&lt;="&amp;A337)))</f>
        <v/>
      </c>
      <c r="H337" s="9">
        <f>IF(NOT(ISNUMBER(G337)),"",IFERROR(G337/VLOOKUP(YEAR(A337),Limity!$A$5:$C$14,3,FALSE),"brak limitu"))</f>
        <v/>
      </c>
      <c r="I337" s="10">
        <f>IF(ISNUMBER(H337),IF(H337&gt;1,"Limit przekroczony",IF(H337&gt;=1,"Limit wykorzystany (100%)",IF(H337&gt;=0.95,"Co najmniej 95% limitu",IF(H337&gt;=0.85,"Co najmniej 85% limitu",IF(H337&gt;=0.7,"Co najmniej 70% limitu","W limicie"))))),IF(F337="brak kursu","Wpisz kurs NBP w kolumnie E",IF(G337="sprawdź datę","Wpisz datę jako dzień, np. 2026-10-21",IF(H337="brak limitu","Wpisz płacę minimalną na ten rok w zakładce Limity",""))))</f>
        <v/>
      </c>
    </row>
    <row r="338">
      <c r="A338" s="5" t="n"/>
      <c r="C338" s="6" t="n"/>
      <c r="E338" s="7" t="n"/>
      <c r="F338" s="8">
        <f>IF(C338="","",IF(OR(D338="",D338="PLN"),ROUND(C338,2),IF(E338="","brak kursu",ROUND(C338*E338,2))))</f>
        <v/>
      </c>
      <c r="G338" s="8">
        <f>IF(OR(A338="",NOT(ISNUMBER(F338))),"",IF(NOT(ISNUMBER(A338)),"sprawdź datę",SUMIFS($F$5:$F$1004,$A$5:$A$1004,"&gt;="&amp;DATE(YEAR(A338),INT((MONTH(A338)-1)/3)*3+1,1),$A$5:$A$1004,"&lt;="&amp;A338)))</f>
        <v/>
      </c>
      <c r="H338" s="9">
        <f>IF(NOT(ISNUMBER(G338)),"",IFERROR(G338/VLOOKUP(YEAR(A338),Limity!$A$5:$C$14,3,FALSE),"brak limitu"))</f>
        <v/>
      </c>
      <c r="I338" s="10">
        <f>IF(ISNUMBER(H338),IF(H338&gt;1,"Limit przekroczony",IF(H338&gt;=1,"Limit wykorzystany (100%)",IF(H338&gt;=0.95,"Co najmniej 95% limitu",IF(H338&gt;=0.85,"Co najmniej 85% limitu",IF(H338&gt;=0.7,"Co najmniej 70% limitu","W limicie"))))),IF(F338="brak kursu","Wpisz kurs NBP w kolumnie E",IF(G338="sprawdź datę","Wpisz datę jako dzień, np. 2026-10-21",IF(H338="brak limitu","Wpisz płacę minimalną na ten rok w zakładce Limity",""))))</f>
        <v/>
      </c>
    </row>
    <row r="339">
      <c r="A339" s="5" t="n"/>
      <c r="C339" s="6" t="n"/>
      <c r="E339" s="7" t="n"/>
      <c r="F339" s="8">
        <f>IF(C339="","",IF(OR(D339="",D339="PLN"),ROUND(C339,2),IF(E339="","brak kursu",ROUND(C339*E339,2))))</f>
        <v/>
      </c>
      <c r="G339" s="8">
        <f>IF(OR(A339="",NOT(ISNUMBER(F339))),"",IF(NOT(ISNUMBER(A339)),"sprawdź datę",SUMIFS($F$5:$F$1004,$A$5:$A$1004,"&gt;="&amp;DATE(YEAR(A339),INT((MONTH(A339)-1)/3)*3+1,1),$A$5:$A$1004,"&lt;="&amp;A339)))</f>
        <v/>
      </c>
      <c r="H339" s="9">
        <f>IF(NOT(ISNUMBER(G339)),"",IFERROR(G339/VLOOKUP(YEAR(A339),Limity!$A$5:$C$14,3,FALSE),"brak limitu"))</f>
        <v/>
      </c>
      <c r="I339" s="10">
        <f>IF(ISNUMBER(H339),IF(H339&gt;1,"Limit przekroczony",IF(H339&gt;=1,"Limit wykorzystany (100%)",IF(H339&gt;=0.95,"Co najmniej 95% limitu",IF(H339&gt;=0.85,"Co najmniej 85% limitu",IF(H339&gt;=0.7,"Co najmniej 70% limitu","W limicie"))))),IF(F339="brak kursu","Wpisz kurs NBP w kolumnie E",IF(G339="sprawdź datę","Wpisz datę jako dzień, np. 2026-10-21",IF(H339="brak limitu","Wpisz płacę minimalną na ten rok w zakładce Limity",""))))</f>
        <v/>
      </c>
    </row>
    <row r="340">
      <c r="A340" s="5" t="n"/>
      <c r="C340" s="6" t="n"/>
      <c r="E340" s="7" t="n"/>
      <c r="F340" s="8">
        <f>IF(C340="","",IF(OR(D340="",D340="PLN"),ROUND(C340,2),IF(E340="","brak kursu",ROUND(C340*E340,2))))</f>
        <v/>
      </c>
      <c r="G340" s="8">
        <f>IF(OR(A340="",NOT(ISNUMBER(F340))),"",IF(NOT(ISNUMBER(A340)),"sprawdź datę",SUMIFS($F$5:$F$1004,$A$5:$A$1004,"&gt;="&amp;DATE(YEAR(A340),INT((MONTH(A340)-1)/3)*3+1,1),$A$5:$A$1004,"&lt;="&amp;A340)))</f>
        <v/>
      </c>
      <c r="H340" s="9">
        <f>IF(NOT(ISNUMBER(G340)),"",IFERROR(G340/VLOOKUP(YEAR(A340),Limity!$A$5:$C$14,3,FALSE),"brak limitu"))</f>
        <v/>
      </c>
      <c r="I340" s="10">
        <f>IF(ISNUMBER(H340),IF(H340&gt;1,"Limit przekroczony",IF(H340&gt;=1,"Limit wykorzystany (100%)",IF(H340&gt;=0.95,"Co najmniej 95% limitu",IF(H340&gt;=0.85,"Co najmniej 85% limitu",IF(H340&gt;=0.7,"Co najmniej 70% limitu","W limicie"))))),IF(F340="brak kursu","Wpisz kurs NBP w kolumnie E",IF(G340="sprawdź datę","Wpisz datę jako dzień, np. 2026-10-21",IF(H340="brak limitu","Wpisz płacę minimalną na ten rok w zakładce Limity",""))))</f>
        <v/>
      </c>
    </row>
    <row r="341">
      <c r="A341" s="5" t="n"/>
      <c r="C341" s="6" t="n"/>
      <c r="E341" s="7" t="n"/>
      <c r="F341" s="8">
        <f>IF(C341="","",IF(OR(D341="",D341="PLN"),ROUND(C341,2),IF(E341="","brak kursu",ROUND(C341*E341,2))))</f>
        <v/>
      </c>
      <c r="G341" s="8">
        <f>IF(OR(A341="",NOT(ISNUMBER(F341))),"",IF(NOT(ISNUMBER(A341)),"sprawdź datę",SUMIFS($F$5:$F$1004,$A$5:$A$1004,"&gt;="&amp;DATE(YEAR(A341),INT((MONTH(A341)-1)/3)*3+1,1),$A$5:$A$1004,"&lt;="&amp;A341)))</f>
        <v/>
      </c>
      <c r="H341" s="9">
        <f>IF(NOT(ISNUMBER(G341)),"",IFERROR(G341/VLOOKUP(YEAR(A341),Limity!$A$5:$C$14,3,FALSE),"brak limitu"))</f>
        <v/>
      </c>
      <c r="I341" s="10">
        <f>IF(ISNUMBER(H341),IF(H341&gt;1,"Limit przekroczony",IF(H341&gt;=1,"Limit wykorzystany (100%)",IF(H341&gt;=0.95,"Co najmniej 95% limitu",IF(H341&gt;=0.85,"Co najmniej 85% limitu",IF(H341&gt;=0.7,"Co najmniej 70% limitu","W limicie"))))),IF(F341="brak kursu","Wpisz kurs NBP w kolumnie E",IF(G341="sprawdź datę","Wpisz datę jako dzień, np. 2026-10-21",IF(H341="brak limitu","Wpisz płacę minimalną na ten rok w zakładce Limity",""))))</f>
        <v/>
      </c>
    </row>
    <row r="342">
      <c r="A342" s="5" t="n"/>
      <c r="C342" s="6" t="n"/>
      <c r="E342" s="7" t="n"/>
      <c r="F342" s="8">
        <f>IF(C342="","",IF(OR(D342="",D342="PLN"),ROUND(C342,2),IF(E342="","brak kursu",ROUND(C342*E342,2))))</f>
        <v/>
      </c>
      <c r="G342" s="8">
        <f>IF(OR(A342="",NOT(ISNUMBER(F342))),"",IF(NOT(ISNUMBER(A342)),"sprawdź datę",SUMIFS($F$5:$F$1004,$A$5:$A$1004,"&gt;="&amp;DATE(YEAR(A342),INT((MONTH(A342)-1)/3)*3+1,1),$A$5:$A$1004,"&lt;="&amp;A342)))</f>
        <v/>
      </c>
      <c r="H342" s="9">
        <f>IF(NOT(ISNUMBER(G342)),"",IFERROR(G342/VLOOKUP(YEAR(A342),Limity!$A$5:$C$14,3,FALSE),"brak limitu"))</f>
        <v/>
      </c>
      <c r="I342" s="10">
        <f>IF(ISNUMBER(H342),IF(H342&gt;1,"Limit przekroczony",IF(H342&gt;=1,"Limit wykorzystany (100%)",IF(H342&gt;=0.95,"Co najmniej 95% limitu",IF(H342&gt;=0.85,"Co najmniej 85% limitu",IF(H342&gt;=0.7,"Co najmniej 70% limitu","W limicie"))))),IF(F342="brak kursu","Wpisz kurs NBP w kolumnie E",IF(G342="sprawdź datę","Wpisz datę jako dzień, np. 2026-10-21",IF(H342="brak limitu","Wpisz płacę minimalną na ten rok w zakładce Limity",""))))</f>
        <v/>
      </c>
    </row>
    <row r="343">
      <c r="A343" s="5" t="n"/>
      <c r="C343" s="6" t="n"/>
      <c r="E343" s="7" t="n"/>
      <c r="F343" s="8">
        <f>IF(C343="","",IF(OR(D343="",D343="PLN"),ROUND(C343,2),IF(E343="","brak kursu",ROUND(C343*E343,2))))</f>
        <v/>
      </c>
      <c r="G343" s="8">
        <f>IF(OR(A343="",NOT(ISNUMBER(F343))),"",IF(NOT(ISNUMBER(A343)),"sprawdź datę",SUMIFS($F$5:$F$1004,$A$5:$A$1004,"&gt;="&amp;DATE(YEAR(A343),INT((MONTH(A343)-1)/3)*3+1,1),$A$5:$A$1004,"&lt;="&amp;A343)))</f>
        <v/>
      </c>
      <c r="H343" s="9">
        <f>IF(NOT(ISNUMBER(G343)),"",IFERROR(G343/VLOOKUP(YEAR(A343),Limity!$A$5:$C$14,3,FALSE),"brak limitu"))</f>
        <v/>
      </c>
      <c r="I343" s="10">
        <f>IF(ISNUMBER(H343),IF(H343&gt;1,"Limit przekroczony",IF(H343&gt;=1,"Limit wykorzystany (100%)",IF(H343&gt;=0.95,"Co najmniej 95% limitu",IF(H343&gt;=0.85,"Co najmniej 85% limitu",IF(H343&gt;=0.7,"Co najmniej 70% limitu","W limicie"))))),IF(F343="brak kursu","Wpisz kurs NBP w kolumnie E",IF(G343="sprawdź datę","Wpisz datę jako dzień, np. 2026-10-21",IF(H343="brak limitu","Wpisz płacę minimalną na ten rok w zakładce Limity",""))))</f>
        <v/>
      </c>
    </row>
    <row r="344">
      <c r="A344" s="5" t="n"/>
      <c r="C344" s="6" t="n"/>
      <c r="E344" s="7" t="n"/>
      <c r="F344" s="8">
        <f>IF(C344="","",IF(OR(D344="",D344="PLN"),ROUND(C344,2),IF(E344="","brak kursu",ROUND(C344*E344,2))))</f>
        <v/>
      </c>
      <c r="G344" s="8">
        <f>IF(OR(A344="",NOT(ISNUMBER(F344))),"",IF(NOT(ISNUMBER(A344)),"sprawdź datę",SUMIFS($F$5:$F$1004,$A$5:$A$1004,"&gt;="&amp;DATE(YEAR(A344),INT((MONTH(A344)-1)/3)*3+1,1),$A$5:$A$1004,"&lt;="&amp;A344)))</f>
        <v/>
      </c>
      <c r="H344" s="9">
        <f>IF(NOT(ISNUMBER(G344)),"",IFERROR(G344/VLOOKUP(YEAR(A344),Limity!$A$5:$C$14,3,FALSE),"brak limitu"))</f>
        <v/>
      </c>
      <c r="I344" s="10">
        <f>IF(ISNUMBER(H344),IF(H344&gt;1,"Limit przekroczony",IF(H344&gt;=1,"Limit wykorzystany (100%)",IF(H344&gt;=0.95,"Co najmniej 95% limitu",IF(H344&gt;=0.85,"Co najmniej 85% limitu",IF(H344&gt;=0.7,"Co najmniej 70% limitu","W limicie"))))),IF(F344="brak kursu","Wpisz kurs NBP w kolumnie E",IF(G344="sprawdź datę","Wpisz datę jako dzień, np. 2026-10-21",IF(H344="brak limitu","Wpisz płacę minimalną na ten rok w zakładce Limity",""))))</f>
        <v/>
      </c>
    </row>
    <row r="345">
      <c r="A345" s="5" t="n"/>
      <c r="C345" s="6" t="n"/>
      <c r="E345" s="7" t="n"/>
      <c r="F345" s="8">
        <f>IF(C345="","",IF(OR(D345="",D345="PLN"),ROUND(C345,2),IF(E345="","brak kursu",ROUND(C345*E345,2))))</f>
        <v/>
      </c>
      <c r="G345" s="8">
        <f>IF(OR(A345="",NOT(ISNUMBER(F345))),"",IF(NOT(ISNUMBER(A345)),"sprawdź datę",SUMIFS($F$5:$F$1004,$A$5:$A$1004,"&gt;="&amp;DATE(YEAR(A345),INT((MONTH(A345)-1)/3)*3+1,1),$A$5:$A$1004,"&lt;="&amp;A345)))</f>
        <v/>
      </c>
      <c r="H345" s="9">
        <f>IF(NOT(ISNUMBER(G345)),"",IFERROR(G345/VLOOKUP(YEAR(A345),Limity!$A$5:$C$14,3,FALSE),"brak limitu"))</f>
        <v/>
      </c>
      <c r="I345" s="10">
        <f>IF(ISNUMBER(H345),IF(H345&gt;1,"Limit przekroczony",IF(H345&gt;=1,"Limit wykorzystany (100%)",IF(H345&gt;=0.95,"Co najmniej 95% limitu",IF(H345&gt;=0.85,"Co najmniej 85% limitu",IF(H345&gt;=0.7,"Co najmniej 70% limitu","W limicie"))))),IF(F345="brak kursu","Wpisz kurs NBP w kolumnie E",IF(G345="sprawdź datę","Wpisz datę jako dzień, np. 2026-10-21",IF(H345="brak limitu","Wpisz płacę minimalną na ten rok w zakładce Limity",""))))</f>
        <v/>
      </c>
    </row>
    <row r="346">
      <c r="A346" s="5" t="n"/>
      <c r="C346" s="6" t="n"/>
      <c r="E346" s="7" t="n"/>
      <c r="F346" s="8">
        <f>IF(C346="","",IF(OR(D346="",D346="PLN"),ROUND(C346,2),IF(E346="","brak kursu",ROUND(C346*E346,2))))</f>
        <v/>
      </c>
      <c r="G346" s="8">
        <f>IF(OR(A346="",NOT(ISNUMBER(F346))),"",IF(NOT(ISNUMBER(A346)),"sprawdź datę",SUMIFS($F$5:$F$1004,$A$5:$A$1004,"&gt;="&amp;DATE(YEAR(A346),INT((MONTH(A346)-1)/3)*3+1,1),$A$5:$A$1004,"&lt;="&amp;A346)))</f>
        <v/>
      </c>
      <c r="H346" s="9">
        <f>IF(NOT(ISNUMBER(G346)),"",IFERROR(G346/VLOOKUP(YEAR(A346),Limity!$A$5:$C$14,3,FALSE),"brak limitu"))</f>
        <v/>
      </c>
      <c r="I346" s="10">
        <f>IF(ISNUMBER(H346),IF(H346&gt;1,"Limit przekroczony",IF(H346&gt;=1,"Limit wykorzystany (100%)",IF(H346&gt;=0.95,"Co najmniej 95% limitu",IF(H346&gt;=0.85,"Co najmniej 85% limitu",IF(H346&gt;=0.7,"Co najmniej 70% limitu","W limicie"))))),IF(F346="brak kursu","Wpisz kurs NBP w kolumnie E",IF(G346="sprawdź datę","Wpisz datę jako dzień, np. 2026-10-21",IF(H346="brak limitu","Wpisz płacę minimalną na ten rok w zakładce Limity",""))))</f>
        <v/>
      </c>
    </row>
    <row r="347">
      <c r="A347" s="5" t="n"/>
      <c r="C347" s="6" t="n"/>
      <c r="E347" s="7" t="n"/>
      <c r="F347" s="8">
        <f>IF(C347="","",IF(OR(D347="",D347="PLN"),ROUND(C347,2),IF(E347="","brak kursu",ROUND(C347*E347,2))))</f>
        <v/>
      </c>
      <c r="G347" s="8">
        <f>IF(OR(A347="",NOT(ISNUMBER(F347))),"",IF(NOT(ISNUMBER(A347)),"sprawdź datę",SUMIFS($F$5:$F$1004,$A$5:$A$1004,"&gt;="&amp;DATE(YEAR(A347),INT((MONTH(A347)-1)/3)*3+1,1),$A$5:$A$1004,"&lt;="&amp;A347)))</f>
        <v/>
      </c>
      <c r="H347" s="9">
        <f>IF(NOT(ISNUMBER(G347)),"",IFERROR(G347/VLOOKUP(YEAR(A347),Limity!$A$5:$C$14,3,FALSE),"brak limitu"))</f>
        <v/>
      </c>
      <c r="I347" s="10">
        <f>IF(ISNUMBER(H347),IF(H347&gt;1,"Limit przekroczony",IF(H347&gt;=1,"Limit wykorzystany (100%)",IF(H347&gt;=0.95,"Co najmniej 95% limitu",IF(H347&gt;=0.85,"Co najmniej 85% limitu",IF(H347&gt;=0.7,"Co najmniej 70% limitu","W limicie"))))),IF(F347="brak kursu","Wpisz kurs NBP w kolumnie E",IF(G347="sprawdź datę","Wpisz datę jako dzień, np. 2026-10-21",IF(H347="brak limitu","Wpisz płacę minimalną na ten rok w zakładce Limity",""))))</f>
        <v/>
      </c>
    </row>
    <row r="348">
      <c r="A348" s="5" t="n"/>
      <c r="C348" s="6" t="n"/>
      <c r="E348" s="7" t="n"/>
      <c r="F348" s="8">
        <f>IF(C348="","",IF(OR(D348="",D348="PLN"),ROUND(C348,2),IF(E348="","brak kursu",ROUND(C348*E348,2))))</f>
        <v/>
      </c>
      <c r="G348" s="8">
        <f>IF(OR(A348="",NOT(ISNUMBER(F348))),"",IF(NOT(ISNUMBER(A348)),"sprawdź datę",SUMIFS($F$5:$F$1004,$A$5:$A$1004,"&gt;="&amp;DATE(YEAR(A348),INT((MONTH(A348)-1)/3)*3+1,1),$A$5:$A$1004,"&lt;="&amp;A348)))</f>
        <v/>
      </c>
      <c r="H348" s="9">
        <f>IF(NOT(ISNUMBER(G348)),"",IFERROR(G348/VLOOKUP(YEAR(A348),Limity!$A$5:$C$14,3,FALSE),"brak limitu"))</f>
        <v/>
      </c>
      <c r="I348" s="10">
        <f>IF(ISNUMBER(H348),IF(H348&gt;1,"Limit przekroczony",IF(H348&gt;=1,"Limit wykorzystany (100%)",IF(H348&gt;=0.95,"Co najmniej 95% limitu",IF(H348&gt;=0.85,"Co najmniej 85% limitu",IF(H348&gt;=0.7,"Co najmniej 70% limitu","W limicie"))))),IF(F348="brak kursu","Wpisz kurs NBP w kolumnie E",IF(G348="sprawdź datę","Wpisz datę jako dzień, np. 2026-10-21",IF(H348="brak limitu","Wpisz płacę minimalną na ten rok w zakładce Limity",""))))</f>
        <v/>
      </c>
    </row>
    <row r="349">
      <c r="A349" s="5" t="n"/>
      <c r="C349" s="6" t="n"/>
      <c r="E349" s="7" t="n"/>
      <c r="F349" s="8">
        <f>IF(C349="","",IF(OR(D349="",D349="PLN"),ROUND(C349,2),IF(E349="","brak kursu",ROUND(C349*E349,2))))</f>
        <v/>
      </c>
      <c r="G349" s="8">
        <f>IF(OR(A349="",NOT(ISNUMBER(F349))),"",IF(NOT(ISNUMBER(A349)),"sprawdź datę",SUMIFS($F$5:$F$1004,$A$5:$A$1004,"&gt;="&amp;DATE(YEAR(A349),INT((MONTH(A349)-1)/3)*3+1,1),$A$5:$A$1004,"&lt;="&amp;A349)))</f>
        <v/>
      </c>
      <c r="H349" s="9">
        <f>IF(NOT(ISNUMBER(G349)),"",IFERROR(G349/VLOOKUP(YEAR(A349),Limity!$A$5:$C$14,3,FALSE),"brak limitu"))</f>
        <v/>
      </c>
      <c r="I349" s="10">
        <f>IF(ISNUMBER(H349),IF(H349&gt;1,"Limit przekroczony",IF(H349&gt;=1,"Limit wykorzystany (100%)",IF(H349&gt;=0.95,"Co najmniej 95% limitu",IF(H349&gt;=0.85,"Co najmniej 85% limitu",IF(H349&gt;=0.7,"Co najmniej 70% limitu","W limicie"))))),IF(F349="brak kursu","Wpisz kurs NBP w kolumnie E",IF(G349="sprawdź datę","Wpisz datę jako dzień, np. 2026-10-21",IF(H349="brak limitu","Wpisz płacę minimalną na ten rok w zakładce Limity",""))))</f>
        <v/>
      </c>
    </row>
    <row r="350">
      <c r="A350" s="5" t="n"/>
      <c r="C350" s="6" t="n"/>
      <c r="E350" s="7" t="n"/>
      <c r="F350" s="8">
        <f>IF(C350="","",IF(OR(D350="",D350="PLN"),ROUND(C350,2),IF(E350="","brak kursu",ROUND(C350*E350,2))))</f>
        <v/>
      </c>
      <c r="G350" s="8">
        <f>IF(OR(A350="",NOT(ISNUMBER(F350))),"",IF(NOT(ISNUMBER(A350)),"sprawdź datę",SUMIFS($F$5:$F$1004,$A$5:$A$1004,"&gt;="&amp;DATE(YEAR(A350),INT((MONTH(A350)-1)/3)*3+1,1),$A$5:$A$1004,"&lt;="&amp;A350)))</f>
        <v/>
      </c>
      <c r="H350" s="9">
        <f>IF(NOT(ISNUMBER(G350)),"",IFERROR(G350/VLOOKUP(YEAR(A350),Limity!$A$5:$C$14,3,FALSE),"brak limitu"))</f>
        <v/>
      </c>
      <c r="I350" s="10">
        <f>IF(ISNUMBER(H350),IF(H350&gt;1,"Limit przekroczony",IF(H350&gt;=1,"Limit wykorzystany (100%)",IF(H350&gt;=0.95,"Co najmniej 95% limitu",IF(H350&gt;=0.85,"Co najmniej 85% limitu",IF(H350&gt;=0.7,"Co najmniej 70% limitu","W limicie"))))),IF(F350="brak kursu","Wpisz kurs NBP w kolumnie E",IF(G350="sprawdź datę","Wpisz datę jako dzień, np. 2026-10-21",IF(H350="brak limitu","Wpisz płacę minimalną na ten rok w zakładce Limity",""))))</f>
        <v/>
      </c>
    </row>
    <row r="351">
      <c r="A351" s="5" t="n"/>
      <c r="C351" s="6" t="n"/>
      <c r="E351" s="7" t="n"/>
      <c r="F351" s="8">
        <f>IF(C351="","",IF(OR(D351="",D351="PLN"),ROUND(C351,2),IF(E351="","brak kursu",ROUND(C351*E351,2))))</f>
        <v/>
      </c>
      <c r="G351" s="8">
        <f>IF(OR(A351="",NOT(ISNUMBER(F351))),"",IF(NOT(ISNUMBER(A351)),"sprawdź datę",SUMIFS($F$5:$F$1004,$A$5:$A$1004,"&gt;="&amp;DATE(YEAR(A351),INT((MONTH(A351)-1)/3)*3+1,1),$A$5:$A$1004,"&lt;="&amp;A351)))</f>
        <v/>
      </c>
      <c r="H351" s="9">
        <f>IF(NOT(ISNUMBER(G351)),"",IFERROR(G351/VLOOKUP(YEAR(A351),Limity!$A$5:$C$14,3,FALSE),"brak limitu"))</f>
        <v/>
      </c>
      <c r="I351" s="10">
        <f>IF(ISNUMBER(H351),IF(H351&gt;1,"Limit przekroczony",IF(H351&gt;=1,"Limit wykorzystany (100%)",IF(H351&gt;=0.95,"Co najmniej 95% limitu",IF(H351&gt;=0.85,"Co najmniej 85% limitu",IF(H351&gt;=0.7,"Co najmniej 70% limitu","W limicie"))))),IF(F351="brak kursu","Wpisz kurs NBP w kolumnie E",IF(G351="sprawdź datę","Wpisz datę jako dzień, np. 2026-10-21",IF(H351="brak limitu","Wpisz płacę minimalną na ten rok w zakładce Limity",""))))</f>
        <v/>
      </c>
    </row>
    <row r="352">
      <c r="A352" s="5" t="n"/>
      <c r="C352" s="6" t="n"/>
      <c r="E352" s="7" t="n"/>
      <c r="F352" s="8">
        <f>IF(C352="","",IF(OR(D352="",D352="PLN"),ROUND(C352,2),IF(E352="","brak kursu",ROUND(C352*E352,2))))</f>
        <v/>
      </c>
      <c r="G352" s="8">
        <f>IF(OR(A352="",NOT(ISNUMBER(F352))),"",IF(NOT(ISNUMBER(A352)),"sprawdź datę",SUMIFS($F$5:$F$1004,$A$5:$A$1004,"&gt;="&amp;DATE(YEAR(A352),INT((MONTH(A352)-1)/3)*3+1,1),$A$5:$A$1004,"&lt;="&amp;A352)))</f>
        <v/>
      </c>
      <c r="H352" s="9">
        <f>IF(NOT(ISNUMBER(G352)),"",IFERROR(G352/VLOOKUP(YEAR(A352),Limity!$A$5:$C$14,3,FALSE),"brak limitu"))</f>
        <v/>
      </c>
      <c r="I352" s="10">
        <f>IF(ISNUMBER(H352),IF(H352&gt;1,"Limit przekroczony",IF(H352&gt;=1,"Limit wykorzystany (100%)",IF(H352&gt;=0.95,"Co najmniej 95% limitu",IF(H352&gt;=0.85,"Co najmniej 85% limitu",IF(H352&gt;=0.7,"Co najmniej 70% limitu","W limicie"))))),IF(F352="brak kursu","Wpisz kurs NBP w kolumnie E",IF(G352="sprawdź datę","Wpisz datę jako dzień, np. 2026-10-21",IF(H352="brak limitu","Wpisz płacę minimalną na ten rok w zakładce Limity",""))))</f>
        <v/>
      </c>
    </row>
    <row r="353">
      <c r="A353" s="5" t="n"/>
      <c r="C353" s="6" t="n"/>
      <c r="E353" s="7" t="n"/>
      <c r="F353" s="8">
        <f>IF(C353="","",IF(OR(D353="",D353="PLN"),ROUND(C353,2),IF(E353="","brak kursu",ROUND(C353*E353,2))))</f>
        <v/>
      </c>
      <c r="G353" s="8">
        <f>IF(OR(A353="",NOT(ISNUMBER(F353))),"",IF(NOT(ISNUMBER(A353)),"sprawdź datę",SUMIFS($F$5:$F$1004,$A$5:$A$1004,"&gt;="&amp;DATE(YEAR(A353),INT((MONTH(A353)-1)/3)*3+1,1),$A$5:$A$1004,"&lt;="&amp;A353)))</f>
        <v/>
      </c>
      <c r="H353" s="9">
        <f>IF(NOT(ISNUMBER(G353)),"",IFERROR(G353/VLOOKUP(YEAR(A353),Limity!$A$5:$C$14,3,FALSE),"brak limitu"))</f>
        <v/>
      </c>
      <c r="I353" s="10">
        <f>IF(ISNUMBER(H353),IF(H353&gt;1,"Limit przekroczony",IF(H353&gt;=1,"Limit wykorzystany (100%)",IF(H353&gt;=0.95,"Co najmniej 95% limitu",IF(H353&gt;=0.85,"Co najmniej 85% limitu",IF(H353&gt;=0.7,"Co najmniej 70% limitu","W limicie"))))),IF(F353="brak kursu","Wpisz kurs NBP w kolumnie E",IF(G353="sprawdź datę","Wpisz datę jako dzień, np. 2026-10-21",IF(H353="brak limitu","Wpisz płacę minimalną na ten rok w zakładce Limity",""))))</f>
        <v/>
      </c>
    </row>
    <row r="354">
      <c r="A354" s="5" t="n"/>
      <c r="C354" s="6" t="n"/>
      <c r="E354" s="7" t="n"/>
      <c r="F354" s="8">
        <f>IF(C354="","",IF(OR(D354="",D354="PLN"),ROUND(C354,2),IF(E354="","brak kursu",ROUND(C354*E354,2))))</f>
        <v/>
      </c>
      <c r="G354" s="8">
        <f>IF(OR(A354="",NOT(ISNUMBER(F354))),"",IF(NOT(ISNUMBER(A354)),"sprawdź datę",SUMIFS($F$5:$F$1004,$A$5:$A$1004,"&gt;="&amp;DATE(YEAR(A354),INT((MONTH(A354)-1)/3)*3+1,1),$A$5:$A$1004,"&lt;="&amp;A354)))</f>
        <v/>
      </c>
      <c r="H354" s="9">
        <f>IF(NOT(ISNUMBER(G354)),"",IFERROR(G354/VLOOKUP(YEAR(A354),Limity!$A$5:$C$14,3,FALSE),"brak limitu"))</f>
        <v/>
      </c>
      <c r="I354" s="10">
        <f>IF(ISNUMBER(H354),IF(H354&gt;1,"Limit przekroczony",IF(H354&gt;=1,"Limit wykorzystany (100%)",IF(H354&gt;=0.95,"Co najmniej 95% limitu",IF(H354&gt;=0.85,"Co najmniej 85% limitu",IF(H354&gt;=0.7,"Co najmniej 70% limitu","W limicie"))))),IF(F354="brak kursu","Wpisz kurs NBP w kolumnie E",IF(G354="sprawdź datę","Wpisz datę jako dzień, np. 2026-10-21",IF(H354="brak limitu","Wpisz płacę minimalną na ten rok w zakładce Limity",""))))</f>
        <v/>
      </c>
    </row>
    <row r="355">
      <c r="A355" s="5" t="n"/>
      <c r="C355" s="6" t="n"/>
      <c r="E355" s="7" t="n"/>
      <c r="F355" s="8">
        <f>IF(C355="","",IF(OR(D355="",D355="PLN"),ROUND(C355,2),IF(E355="","brak kursu",ROUND(C355*E355,2))))</f>
        <v/>
      </c>
      <c r="G355" s="8">
        <f>IF(OR(A355="",NOT(ISNUMBER(F355))),"",IF(NOT(ISNUMBER(A355)),"sprawdź datę",SUMIFS($F$5:$F$1004,$A$5:$A$1004,"&gt;="&amp;DATE(YEAR(A355),INT((MONTH(A355)-1)/3)*3+1,1),$A$5:$A$1004,"&lt;="&amp;A355)))</f>
        <v/>
      </c>
      <c r="H355" s="9">
        <f>IF(NOT(ISNUMBER(G355)),"",IFERROR(G355/VLOOKUP(YEAR(A355),Limity!$A$5:$C$14,3,FALSE),"brak limitu"))</f>
        <v/>
      </c>
      <c r="I355" s="10">
        <f>IF(ISNUMBER(H355),IF(H355&gt;1,"Limit przekroczony",IF(H355&gt;=1,"Limit wykorzystany (100%)",IF(H355&gt;=0.95,"Co najmniej 95% limitu",IF(H355&gt;=0.85,"Co najmniej 85% limitu",IF(H355&gt;=0.7,"Co najmniej 70% limitu","W limicie"))))),IF(F355="brak kursu","Wpisz kurs NBP w kolumnie E",IF(G355="sprawdź datę","Wpisz datę jako dzień, np. 2026-10-21",IF(H355="brak limitu","Wpisz płacę minimalną na ten rok w zakładce Limity",""))))</f>
        <v/>
      </c>
    </row>
    <row r="356">
      <c r="A356" s="5" t="n"/>
      <c r="C356" s="6" t="n"/>
      <c r="E356" s="7" t="n"/>
      <c r="F356" s="8">
        <f>IF(C356="","",IF(OR(D356="",D356="PLN"),ROUND(C356,2),IF(E356="","brak kursu",ROUND(C356*E356,2))))</f>
        <v/>
      </c>
      <c r="G356" s="8">
        <f>IF(OR(A356="",NOT(ISNUMBER(F356))),"",IF(NOT(ISNUMBER(A356)),"sprawdź datę",SUMIFS($F$5:$F$1004,$A$5:$A$1004,"&gt;="&amp;DATE(YEAR(A356),INT((MONTH(A356)-1)/3)*3+1,1),$A$5:$A$1004,"&lt;="&amp;A356)))</f>
        <v/>
      </c>
      <c r="H356" s="9">
        <f>IF(NOT(ISNUMBER(G356)),"",IFERROR(G356/VLOOKUP(YEAR(A356),Limity!$A$5:$C$14,3,FALSE),"brak limitu"))</f>
        <v/>
      </c>
      <c r="I356" s="10">
        <f>IF(ISNUMBER(H356),IF(H356&gt;1,"Limit przekroczony",IF(H356&gt;=1,"Limit wykorzystany (100%)",IF(H356&gt;=0.95,"Co najmniej 95% limitu",IF(H356&gt;=0.85,"Co najmniej 85% limitu",IF(H356&gt;=0.7,"Co najmniej 70% limitu","W limicie"))))),IF(F356="brak kursu","Wpisz kurs NBP w kolumnie E",IF(G356="sprawdź datę","Wpisz datę jako dzień, np. 2026-10-21",IF(H356="brak limitu","Wpisz płacę minimalną na ten rok w zakładce Limity",""))))</f>
        <v/>
      </c>
    </row>
    <row r="357">
      <c r="A357" s="5" t="n"/>
      <c r="C357" s="6" t="n"/>
      <c r="E357" s="7" t="n"/>
      <c r="F357" s="8">
        <f>IF(C357="","",IF(OR(D357="",D357="PLN"),ROUND(C357,2),IF(E357="","brak kursu",ROUND(C357*E357,2))))</f>
        <v/>
      </c>
      <c r="G357" s="8">
        <f>IF(OR(A357="",NOT(ISNUMBER(F357))),"",IF(NOT(ISNUMBER(A357)),"sprawdź datę",SUMIFS($F$5:$F$1004,$A$5:$A$1004,"&gt;="&amp;DATE(YEAR(A357),INT((MONTH(A357)-1)/3)*3+1,1),$A$5:$A$1004,"&lt;="&amp;A357)))</f>
        <v/>
      </c>
      <c r="H357" s="9">
        <f>IF(NOT(ISNUMBER(G357)),"",IFERROR(G357/VLOOKUP(YEAR(A357),Limity!$A$5:$C$14,3,FALSE),"brak limitu"))</f>
        <v/>
      </c>
      <c r="I357" s="10">
        <f>IF(ISNUMBER(H357),IF(H357&gt;1,"Limit przekroczony",IF(H357&gt;=1,"Limit wykorzystany (100%)",IF(H357&gt;=0.95,"Co najmniej 95% limitu",IF(H357&gt;=0.85,"Co najmniej 85% limitu",IF(H357&gt;=0.7,"Co najmniej 70% limitu","W limicie"))))),IF(F357="brak kursu","Wpisz kurs NBP w kolumnie E",IF(G357="sprawdź datę","Wpisz datę jako dzień, np. 2026-10-21",IF(H357="brak limitu","Wpisz płacę minimalną na ten rok w zakładce Limity",""))))</f>
        <v/>
      </c>
    </row>
    <row r="358">
      <c r="A358" s="5" t="n"/>
      <c r="C358" s="6" t="n"/>
      <c r="E358" s="7" t="n"/>
      <c r="F358" s="8">
        <f>IF(C358="","",IF(OR(D358="",D358="PLN"),ROUND(C358,2),IF(E358="","brak kursu",ROUND(C358*E358,2))))</f>
        <v/>
      </c>
      <c r="G358" s="8">
        <f>IF(OR(A358="",NOT(ISNUMBER(F358))),"",IF(NOT(ISNUMBER(A358)),"sprawdź datę",SUMIFS($F$5:$F$1004,$A$5:$A$1004,"&gt;="&amp;DATE(YEAR(A358),INT((MONTH(A358)-1)/3)*3+1,1),$A$5:$A$1004,"&lt;="&amp;A358)))</f>
        <v/>
      </c>
      <c r="H358" s="9">
        <f>IF(NOT(ISNUMBER(G358)),"",IFERROR(G358/VLOOKUP(YEAR(A358),Limity!$A$5:$C$14,3,FALSE),"brak limitu"))</f>
        <v/>
      </c>
      <c r="I358" s="10">
        <f>IF(ISNUMBER(H358),IF(H358&gt;1,"Limit przekroczony",IF(H358&gt;=1,"Limit wykorzystany (100%)",IF(H358&gt;=0.95,"Co najmniej 95% limitu",IF(H358&gt;=0.85,"Co najmniej 85% limitu",IF(H358&gt;=0.7,"Co najmniej 70% limitu","W limicie"))))),IF(F358="brak kursu","Wpisz kurs NBP w kolumnie E",IF(G358="sprawdź datę","Wpisz datę jako dzień, np. 2026-10-21",IF(H358="brak limitu","Wpisz płacę minimalną na ten rok w zakładce Limity",""))))</f>
        <v/>
      </c>
    </row>
    <row r="359">
      <c r="A359" s="5" t="n"/>
      <c r="C359" s="6" t="n"/>
      <c r="E359" s="7" t="n"/>
      <c r="F359" s="8">
        <f>IF(C359="","",IF(OR(D359="",D359="PLN"),ROUND(C359,2),IF(E359="","brak kursu",ROUND(C359*E359,2))))</f>
        <v/>
      </c>
      <c r="G359" s="8">
        <f>IF(OR(A359="",NOT(ISNUMBER(F359))),"",IF(NOT(ISNUMBER(A359)),"sprawdź datę",SUMIFS($F$5:$F$1004,$A$5:$A$1004,"&gt;="&amp;DATE(YEAR(A359),INT((MONTH(A359)-1)/3)*3+1,1),$A$5:$A$1004,"&lt;="&amp;A359)))</f>
        <v/>
      </c>
      <c r="H359" s="9">
        <f>IF(NOT(ISNUMBER(G359)),"",IFERROR(G359/VLOOKUP(YEAR(A359),Limity!$A$5:$C$14,3,FALSE),"brak limitu"))</f>
        <v/>
      </c>
      <c r="I359" s="10">
        <f>IF(ISNUMBER(H359),IF(H359&gt;1,"Limit przekroczony",IF(H359&gt;=1,"Limit wykorzystany (100%)",IF(H359&gt;=0.95,"Co najmniej 95% limitu",IF(H359&gt;=0.85,"Co najmniej 85% limitu",IF(H359&gt;=0.7,"Co najmniej 70% limitu","W limicie"))))),IF(F359="brak kursu","Wpisz kurs NBP w kolumnie E",IF(G359="sprawdź datę","Wpisz datę jako dzień, np. 2026-10-21",IF(H359="brak limitu","Wpisz płacę minimalną na ten rok w zakładce Limity",""))))</f>
        <v/>
      </c>
    </row>
    <row r="360">
      <c r="A360" s="5" t="n"/>
      <c r="C360" s="6" t="n"/>
      <c r="E360" s="7" t="n"/>
      <c r="F360" s="8">
        <f>IF(C360="","",IF(OR(D360="",D360="PLN"),ROUND(C360,2),IF(E360="","brak kursu",ROUND(C360*E360,2))))</f>
        <v/>
      </c>
      <c r="G360" s="8">
        <f>IF(OR(A360="",NOT(ISNUMBER(F360))),"",IF(NOT(ISNUMBER(A360)),"sprawdź datę",SUMIFS($F$5:$F$1004,$A$5:$A$1004,"&gt;="&amp;DATE(YEAR(A360),INT((MONTH(A360)-1)/3)*3+1,1),$A$5:$A$1004,"&lt;="&amp;A360)))</f>
        <v/>
      </c>
      <c r="H360" s="9">
        <f>IF(NOT(ISNUMBER(G360)),"",IFERROR(G360/VLOOKUP(YEAR(A360),Limity!$A$5:$C$14,3,FALSE),"brak limitu"))</f>
        <v/>
      </c>
      <c r="I360" s="10">
        <f>IF(ISNUMBER(H360),IF(H360&gt;1,"Limit przekroczony",IF(H360&gt;=1,"Limit wykorzystany (100%)",IF(H360&gt;=0.95,"Co najmniej 95% limitu",IF(H360&gt;=0.85,"Co najmniej 85% limitu",IF(H360&gt;=0.7,"Co najmniej 70% limitu","W limicie"))))),IF(F360="brak kursu","Wpisz kurs NBP w kolumnie E",IF(G360="sprawdź datę","Wpisz datę jako dzień, np. 2026-10-21",IF(H360="brak limitu","Wpisz płacę minimalną na ten rok w zakładce Limity",""))))</f>
        <v/>
      </c>
    </row>
    <row r="361">
      <c r="A361" s="5" t="n"/>
      <c r="C361" s="6" t="n"/>
      <c r="E361" s="7" t="n"/>
      <c r="F361" s="8">
        <f>IF(C361="","",IF(OR(D361="",D361="PLN"),ROUND(C361,2),IF(E361="","brak kursu",ROUND(C361*E361,2))))</f>
        <v/>
      </c>
      <c r="G361" s="8">
        <f>IF(OR(A361="",NOT(ISNUMBER(F361))),"",IF(NOT(ISNUMBER(A361)),"sprawdź datę",SUMIFS($F$5:$F$1004,$A$5:$A$1004,"&gt;="&amp;DATE(YEAR(A361),INT((MONTH(A361)-1)/3)*3+1,1),$A$5:$A$1004,"&lt;="&amp;A361)))</f>
        <v/>
      </c>
      <c r="H361" s="9">
        <f>IF(NOT(ISNUMBER(G361)),"",IFERROR(G361/VLOOKUP(YEAR(A361),Limity!$A$5:$C$14,3,FALSE),"brak limitu"))</f>
        <v/>
      </c>
      <c r="I361" s="10">
        <f>IF(ISNUMBER(H361),IF(H361&gt;1,"Limit przekroczony",IF(H361&gt;=1,"Limit wykorzystany (100%)",IF(H361&gt;=0.95,"Co najmniej 95% limitu",IF(H361&gt;=0.85,"Co najmniej 85% limitu",IF(H361&gt;=0.7,"Co najmniej 70% limitu","W limicie"))))),IF(F361="brak kursu","Wpisz kurs NBP w kolumnie E",IF(G361="sprawdź datę","Wpisz datę jako dzień, np. 2026-10-21",IF(H361="brak limitu","Wpisz płacę minimalną na ten rok w zakładce Limity",""))))</f>
        <v/>
      </c>
    </row>
    <row r="362">
      <c r="A362" s="5" t="n"/>
      <c r="C362" s="6" t="n"/>
      <c r="E362" s="7" t="n"/>
      <c r="F362" s="8">
        <f>IF(C362="","",IF(OR(D362="",D362="PLN"),ROUND(C362,2),IF(E362="","brak kursu",ROUND(C362*E362,2))))</f>
        <v/>
      </c>
      <c r="G362" s="8">
        <f>IF(OR(A362="",NOT(ISNUMBER(F362))),"",IF(NOT(ISNUMBER(A362)),"sprawdź datę",SUMIFS($F$5:$F$1004,$A$5:$A$1004,"&gt;="&amp;DATE(YEAR(A362),INT((MONTH(A362)-1)/3)*3+1,1),$A$5:$A$1004,"&lt;="&amp;A362)))</f>
        <v/>
      </c>
      <c r="H362" s="9">
        <f>IF(NOT(ISNUMBER(G362)),"",IFERROR(G362/VLOOKUP(YEAR(A362),Limity!$A$5:$C$14,3,FALSE),"brak limitu"))</f>
        <v/>
      </c>
      <c r="I362" s="10">
        <f>IF(ISNUMBER(H362),IF(H362&gt;1,"Limit przekroczony",IF(H362&gt;=1,"Limit wykorzystany (100%)",IF(H362&gt;=0.95,"Co najmniej 95% limitu",IF(H362&gt;=0.85,"Co najmniej 85% limitu",IF(H362&gt;=0.7,"Co najmniej 70% limitu","W limicie"))))),IF(F362="brak kursu","Wpisz kurs NBP w kolumnie E",IF(G362="sprawdź datę","Wpisz datę jako dzień, np. 2026-10-21",IF(H362="brak limitu","Wpisz płacę minimalną na ten rok w zakładce Limity",""))))</f>
        <v/>
      </c>
    </row>
    <row r="363">
      <c r="A363" s="5" t="n"/>
      <c r="C363" s="6" t="n"/>
      <c r="E363" s="7" t="n"/>
      <c r="F363" s="8">
        <f>IF(C363="","",IF(OR(D363="",D363="PLN"),ROUND(C363,2),IF(E363="","brak kursu",ROUND(C363*E363,2))))</f>
        <v/>
      </c>
      <c r="G363" s="8">
        <f>IF(OR(A363="",NOT(ISNUMBER(F363))),"",IF(NOT(ISNUMBER(A363)),"sprawdź datę",SUMIFS($F$5:$F$1004,$A$5:$A$1004,"&gt;="&amp;DATE(YEAR(A363),INT((MONTH(A363)-1)/3)*3+1,1),$A$5:$A$1004,"&lt;="&amp;A363)))</f>
        <v/>
      </c>
      <c r="H363" s="9">
        <f>IF(NOT(ISNUMBER(G363)),"",IFERROR(G363/VLOOKUP(YEAR(A363),Limity!$A$5:$C$14,3,FALSE),"brak limitu"))</f>
        <v/>
      </c>
      <c r="I363" s="10">
        <f>IF(ISNUMBER(H363),IF(H363&gt;1,"Limit przekroczony",IF(H363&gt;=1,"Limit wykorzystany (100%)",IF(H363&gt;=0.95,"Co najmniej 95% limitu",IF(H363&gt;=0.85,"Co najmniej 85% limitu",IF(H363&gt;=0.7,"Co najmniej 70% limitu","W limicie"))))),IF(F363="brak kursu","Wpisz kurs NBP w kolumnie E",IF(G363="sprawdź datę","Wpisz datę jako dzień, np. 2026-10-21",IF(H363="brak limitu","Wpisz płacę minimalną na ten rok w zakładce Limity",""))))</f>
        <v/>
      </c>
    </row>
    <row r="364">
      <c r="A364" s="5" t="n"/>
      <c r="C364" s="6" t="n"/>
      <c r="E364" s="7" t="n"/>
      <c r="F364" s="8">
        <f>IF(C364="","",IF(OR(D364="",D364="PLN"),ROUND(C364,2),IF(E364="","brak kursu",ROUND(C364*E364,2))))</f>
        <v/>
      </c>
      <c r="G364" s="8">
        <f>IF(OR(A364="",NOT(ISNUMBER(F364))),"",IF(NOT(ISNUMBER(A364)),"sprawdź datę",SUMIFS($F$5:$F$1004,$A$5:$A$1004,"&gt;="&amp;DATE(YEAR(A364),INT((MONTH(A364)-1)/3)*3+1,1),$A$5:$A$1004,"&lt;="&amp;A364)))</f>
        <v/>
      </c>
      <c r="H364" s="9">
        <f>IF(NOT(ISNUMBER(G364)),"",IFERROR(G364/VLOOKUP(YEAR(A364),Limity!$A$5:$C$14,3,FALSE),"brak limitu"))</f>
        <v/>
      </c>
      <c r="I364" s="10">
        <f>IF(ISNUMBER(H364),IF(H364&gt;1,"Limit przekroczony",IF(H364&gt;=1,"Limit wykorzystany (100%)",IF(H364&gt;=0.95,"Co najmniej 95% limitu",IF(H364&gt;=0.85,"Co najmniej 85% limitu",IF(H364&gt;=0.7,"Co najmniej 70% limitu","W limicie"))))),IF(F364="brak kursu","Wpisz kurs NBP w kolumnie E",IF(G364="sprawdź datę","Wpisz datę jako dzień, np. 2026-10-21",IF(H364="brak limitu","Wpisz płacę minimalną na ten rok w zakładce Limity",""))))</f>
        <v/>
      </c>
    </row>
    <row r="365">
      <c r="A365" s="5" t="n"/>
      <c r="C365" s="6" t="n"/>
      <c r="E365" s="7" t="n"/>
      <c r="F365" s="8">
        <f>IF(C365="","",IF(OR(D365="",D365="PLN"),ROUND(C365,2),IF(E365="","brak kursu",ROUND(C365*E365,2))))</f>
        <v/>
      </c>
      <c r="G365" s="8">
        <f>IF(OR(A365="",NOT(ISNUMBER(F365))),"",IF(NOT(ISNUMBER(A365)),"sprawdź datę",SUMIFS($F$5:$F$1004,$A$5:$A$1004,"&gt;="&amp;DATE(YEAR(A365),INT((MONTH(A365)-1)/3)*3+1,1),$A$5:$A$1004,"&lt;="&amp;A365)))</f>
        <v/>
      </c>
      <c r="H365" s="9">
        <f>IF(NOT(ISNUMBER(G365)),"",IFERROR(G365/VLOOKUP(YEAR(A365),Limity!$A$5:$C$14,3,FALSE),"brak limitu"))</f>
        <v/>
      </c>
      <c r="I365" s="10">
        <f>IF(ISNUMBER(H365),IF(H365&gt;1,"Limit przekroczony",IF(H365&gt;=1,"Limit wykorzystany (100%)",IF(H365&gt;=0.95,"Co najmniej 95% limitu",IF(H365&gt;=0.85,"Co najmniej 85% limitu",IF(H365&gt;=0.7,"Co najmniej 70% limitu","W limicie"))))),IF(F365="brak kursu","Wpisz kurs NBP w kolumnie E",IF(G365="sprawdź datę","Wpisz datę jako dzień, np. 2026-10-21",IF(H365="brak limitu","Wpisz płacę minimalną na ten rok w zakładce Limity",""))))</f>
        <v/>
      </c>
    </row>
    <row r="366">
      <c r="A366" s="5" t="n"/>
      <c r="C366" s="6" t="n"/>
      <c r="E366" s="7" t="n"/>
      <c r="F366" s="8">
        <f>IF(C366="","",IF(OR(D366="",D366="PLN"),ROUND(C366,2),IF(E366="","brak kursu",ROUND(C366*E366,2))))</f>
        <v/>
      </c>
      <c r="G366" s="8">
        <f>IF(OR(A366="",NOT(ISNUMBER(F366))),"",IF(NOT(ISNUMBER(A366)),"sprawdź datę",SUMIFS($F$5:$F$1004,$A$5:$A$1004,"&gt;="&amp;DATE(YEAR(A366),INT((MONTH(A366)-1)/3)*3+1,1),$A$5:$A$1004,"&lt;="&amp;A366)))</f>
        <v/>
      </c>
      <c r="H366" s="9">
        <f>IF(NOT(ISNUMBER(G366)),"",IFERROR(G366/VLOOKUP(YEAR(A366),Limity!$A$5:$C$14,3,FALSE),"brak limitu"))</f>
        <v/>
      </c>
      <c r="I366" s="10">
        <f>IF(ISNUMBER(H366),IF(H366&gt;1,"Limit przekroczony",IF(H366&gt;=1,"Limit wykorzystany (100%)",IF(H366&gt;=0.95,"Co najmniej 95% limitu",IF(H366&gt;=0.85,"Co najmniej 85% limitu",IF(H366&gt;=0.7,"Co najmniej 70% limitu","W limicie"))))),IF(F366="brak kursu","Wpisz kurs NBP w kolumnie E",IF(G366="sprawdź datę","Wpisz datę jako dzień, np. 2026-10-21",IF(H366="brak limitu","Wpisz płacę minimalną na ten rok w zakładce Limity",""))))</f>
        <v/>
      </c>
    </row>
    <row r="367">
      <c r="A367" s="5" t="n"/>
      <c r="C367" s="6" t="n"/>
      <c r="E367" s="7" t="n"/>
      <c r="F367" s="8">
        <f>IF(C367="","",IF(OR(D367="",D367="PLN"),ROUND(C367,2),IF(E367="","brak kursu",ROUND(C367*E367,2))))</f>
        <v/>
      </c>
      <c r="G367" s="8">
        <f>IF(OR(A367="",NOT(ISNUMBER(F367))),"",IF(NOT(ISNUMBER(A367)),"sprawdź datę",SUMIFS($F$5:$F$1004,$A$5:$A$1004,"&gt;="&amp;DATE(YEAR(A367),INT((MONTH(A367)-1)/3)*3+1,1),$A$5:$A$1004,"&lt;="&amp;A367)))</f>
        <v/>
      </c>
      <c r="H367" s="9">
        <f>IF(NOT(ISNUMBER(G367)),"",IFERROR(G367/VLOOKUP(YEAR(A367),Limity!$A$5:$C$14,3,FALSE),"brak limitu"))</f>
        <v/>
      </c>
      <c r="I367" s="10">
        <f>IF(ISNUMBER(H367),IF(H367&gt;1,"Limit przekroczony",IF(H367&gt;=1,"Limit wykorzystany (100%)",IF(H367&gt;=0.95,"Co najmniej 95% limitu",IF(H367&gt;=0.85,"Co najmniej 85% limitu",IF(H367&gt;=0.7,"Co najmniej 70% limitu","W limicie"))))),IF(F367="brak kursu","Wpisz kurs NBP w kolumnie E",IF(G367="sprawdź datę","Wpisz datę jako dzień, np. 2026-10-21",IF(H367="brak limitu","Wpisz płacę minimalną na ten rok w zakładce Limity",""))))</f>
        <v/>
      </c>
    </row>
    <row r="368">
      <c r="A368" s="5" t="n"/>
      <c r="C368" s="6" t="n"/>
      <c r="E368" s="7" t="n"/>
      <c r="F368" s="8">
        <f>IF(C368="","",IF(OR(D368="",D368="PLN"),ROUND(C368,2),IF(E368="","brak kursu",ROUND(C368*E368,2))))</f>
        <v/>
      </c>
      <c r="G368" s="8">
        <f>IF(OR(A368="",NOT(ISNUMBER(F368))),"",IF(NOT(ISNUMBER(A368)),"sprawdź datę",SUMIFS($F$5:$F$1004,$A$5:$A$1004,"&gt;="&amp;DATE(YEAR(A368),INT((MONTH(A368)-1)/3)*3+1,1),$A$5:$A$1004,"&lt;="&amp;A368)))</f>
        <v/>
      </c>
      <c r="H368" s="9">
        <f>IF(NOT(ISNUMBER(G368)),"",IFERROR(G368/VLOOKUP(YEAR(A368),Limity!$A$5:$C$14,3,FALSE),"brak limitu"))</f>
        <v/>
      </c>
      <c r="I368" s="10">
        <f>IF(ISNUMBER(H368),IF(H368&gt;1,"Limit przekroczony",IF(H368&gt;=1,"Limit wykorzystany (100%)",IF(H368&gt;=0.95,"Co najmniej 95% limitu",IF(H368&gt;=0.85,"Co najmniej 85% limitu",IF(H368&gt;=0.7,"Co najmniej 70% limitu","W limicie"))))),IF(F368="brak kursu","Wpisz kurs NBP w kolumnie E",IF(G368="sprawdź datę","Wpisz datę jako dzień, np. 2026-10-21",IF(H368="brak limitu","Wpisz płacę minimalną na ten rok w zakładce Limity",""))))</f>
        <v/>
      </c>
    </row>
    <row r="369">
      <c r="A369" s="5" t="n"/>
      <c r="C369" s="6" t="n"/>
      <c r="E369" s="7" t="n"/>
      <c r="F369" s="8">
        <f>IF(C369="","",IF(OR(D369="",D369="PLN"),ROUND(C369,2),IF(E369="","brak kursu",ROUND(C369*E369,2))))</f>
        <v/>
      </c>
      <c r="G369" s="8">
        <f>IF(OR(A369="",NOT(ISNUMBER(F369))),"",IF(NOT(ISNUMBER(A369)),"sprawdź datę",SUMIFS($F$5:$F$1004,$A$5:$A$1004,"&gt;="&amp;DATE(YEAR(A369),INT((MONTH(A369)-1)/3)*3+1,1),$A$5:$A$1004,"&lt;="&amp;A369)))</f>
        <v/>
      </c>
      <c r="H369" s="9">
        <f>IF(NOT(ISNUMBER(G369)),"",IFERROR(G369/VLOOKUP(YEAR(A369),Limity!$A$5:$C$14,3,FALSE),"brak limitu"))</f>
        <v/>
      </c>
      <c r="I369" s="10">
        <f>IF(ISNUMBER(H369),IF(H369&gt;1,"Limit przekroczony",IF(H369&gt;=1,"Limit wykorzystany (100%)",IF(H369&gt;=0.95,"Co najmniej 95% limitu",IF(H369&gt;=0.85,"Co najmniej 85% limitu",IF(H369&gt;=0.7,"Co najmniej 70% limitu","W limicie"))))),IF(F369="brak kursu","Wpisz kurs NBP w kolumnie E",IF(G369="sprawdź datę","Wpisz datę jako dzień, np. 2026-10-21",IF(H369="brak limitu","Wpisz płacę minimalną na ten rok w zakładce Limity",""))))</f>
        <v/>
      </c>
    </row>
    <row r="370">
      <c r="A370" s="5" t="n"/>
      <c r="C370" s="6" t="n"/>
      <c r="E370" s="7" t="n"/>
      <c r="F370" s="8">
        <f>IF(C370="","",IF(OR(D370="",D370="PLN"),ROUND(C370,2),IF(E370="","brak kursu",ROUND(C370*E370,2))))</f>
        <v/>
      </c>
      <c r="G370" s="8">
        <f>IF(OR(A370="",NOT(ISNUMBER(F370))),"",IF(NOT(ISNUMBER(A370)),"sprawdź datę",SUMIFS($F$5:$F$1004,$A$5:$A$1004,"&gt;="&amp;DATE(YEAR(A370),INT((MONTH(A370)-1)/3)*3+1,1),$A$5:$A$1004,"&lt;="&amp;A370)))</f>
        <v/>
      </c>
      <c r="H370" s="9">
        <f>IF(NOT(ISNUMBER(G370)),"",IFERROR(G370/VLOOKUP(YEAR(A370),Limity!$A$5:$C$14,3,FALSE),"brak limitu"))</f>
        <v/>
      </c>
      <c r="I370" s="10">
        <f>IF(ISNUMBER(H370),IF(H370&gt;1,"Limit przekroczony",IF(H370&gt;=1,"Limit wykorzystany (100%)",IF(H370&gt;=0.95,"Co najmniej 95% limitu",IF(H370&gt;=0.85,"Co najmniej 85% limitu",IF(H370&gt;=0.7,"Co najmniej 70% limitu","W limicie"))))),IF(F370="brak kursu","Wpisz kurs NBP w kolumnie E",IF(G370="sprawdź datę","Wpisz datę jako dzień, np. 2026-10-21",IF(H370="brak limitu","Wpisz płacę minimalną na ten rok w zakładce Limity",""))))</f>
        <v/>
      </c>
    </row>
    <row r="371">
      <c r="A371" s="5" t="n"/>
      <c r="C371" s="6" t="n"/>
      <c r="E371" s="7" t="n"/>
      <c r="F371" s="8">
        <f>IF(C371="","",IF(OR(D371="",D371="PLN"),ROUND(C371,2),IF(E371="","brak kursu",ROUND(C371*E371,2))))</f>
        <v/>
      </c>
      <c r="G371" s="8">
        <f>IF(OR(A371="",NOT(ISNUMBER(F371))),"",IF(NOT(ISNUMBER(A371)),"sprawdź datę",SUMIFS($F$5:$F$1004,$A$5:$A$1004,"&gt;="&amp;DATE(YEAR(A371),INT((MONTH(A371)-1)/3)*3+1,1),$A$5:$A$1004,"&lt;="&amp;A371)))</f>
        <v/>
      </c>
      <c r="H371" s="9">
        <f>IF(NOT(ISNUMBER(G371)),"",IFERROR(G371/VLOOKUP(YEAR(A371),Limity!$A$5:$C$14,3,FALSE),"brak limitu"))</f>
        <v/>
      </c>
      <c r="I371" s="10">
        <f>IF(ISNUMBER(H371),IF(H371&gt;1,"Limit przekroczony",IF(H371&gt;=1,"Limit wykorzystany (100%)",IF(H371&gt;=0.95,"Co najmniej 95% limitu",IF(H371&gt;=0.85,"Co najmniej 85% limitu",IF(H371&gt;=0.7,"Co najmniej 70% limitu","W limicie"))))),IF(F371="brak kursu","Wpisz kurs NBP w kolumnie E",IF(G371="sprawdź datę","Wpisz datę jako dzień, np. 2026-10-21",IF(H371="brak limitu","Wpisz płacę minimalną na ten rok w zakładce Limity",""))))</f>
        <v/>
      </c>
    </row>
    <row r="372">
      <c r="A372" s="5" t="n"/>
      <c r="C372" s="6" t="n"/>
      <c r="E372" s="7" t="n"/>
      <c r="F372" s="8">
        <f>IF(C372="","",IF(OR(D372="",D372="PLN"),ROUND(C372,2),IF(E372="","brak kursu",ROUND(C372*E372,2))))</f>
        <v/>
      </c>
      <c r="G372" s="8">
        <f>IF(OR(A372="",NOT(ISNUMBER(F372))),"",IF(NOT(ISNUMBER(A372)),"sprawdź datę",SUMIFS($F$5:$F$1004,$A$5:$A$1004,"&gt;="&amp;DATE(YEAR(A372),INT((MONTH(A372)-1)/3)*3+1,1),$A$5:$A$1004,"&lt;="&amp;A372)))</f>
        <v/>
      </c>
      <c r="H372" s="9">
        <f>IF(NOT(ISNUMBER(G372)),"",IFERROR(G372/VLOOKUP(YEAR(A372),Limity!$A$5:$C$14,3,FALSE),"brak limitu"))</f>
        <v/>
      </c>
      <c r="I372" s="10">
        <f>IF(ISNUMBER(H372),IF(H372&gt;1,"Limit przekroczony",IF(H372&gt;=1,"Limit wykorzystany (100%)",IF(H372&gt;=0.95,"Co najmniej 95% limitu",IF(H372&gt;=0.85,"Co najmniej 85% limitu",IF(H372&gt;=0.7,"Co najmniej 70% limitu","W limicie"))))),IF(F372="brak kursu","Wpisz kurs NBP w kolumnie E",IF(G372="sprawdź datę","Wpisz datę jako dzień, np. 2026-10-21",IF(H372="brak limitu","Wpisz płacę minimalną na ten rok w zakładce Limity",""))))</f>
        <v/>
      </c>
    </row>
    <row r="373">
      <c r="A373" s="5" t="n"/>
      <c r="C373" s="6" t="n"/>
      <c r="E373" s="7" t="n"/>
      <c r="F373" s="8">
        <f>IF(C373="","",IF(OR(D373="",D373="PLN"),ROUND(C373,2),IF(E373="","brak kursu",ROUND(C373*E373,2))))</f>
        <v/>
      </c>
      <c r="G373" s="8">
        <f>IF(OR(A373="",NOT(ISNUMBER(F373))),"",IF(NOT(ISNUMBER(A373)),"sprawdź datę",SUMIFS($F$5:$F$1004,$A$5:$A$1004,"&gt;="&amp;DATE(YEAR(A373),INT((MONTH(A373)-1)/3)*3+1,1),$A$5:$A$1004,"&lt;="&amp;A373)))</f>
        <v/>
      </c>
      <c r="H373" s="9">
        <f>IF(NOT(ISNUMBER(G373)),"",IFERROR(G373/VLOOKUP(YEAR(A373),Limity!$A$5:$C$14,3,FALSE),"brak limitu"))</f>
        <v/>
      </c>
      <c r="I373" s="10">
        <f>IF(ISNUMBER(H373),IF(H373&gt;1,"Limit przekroczony",IF(H373&gt;=1,"Limit wykorzystany (100%)",IF(H373&gt;=0.95,"Co najmniej 95% limitu",IF(H373&gt;=0.85,"Co najmniej 85% limitu",IF(H373&gt;=0.7,"Co najmniej 70% limitu","W limicie"))))),IF(F373="brak kursu","Wpisz kurs NBP w kolumnie E",IF(G373="sprawdź datę","Wpisz datę jako dzień, np. 2026-10-21",IF(H373="brak limitu","Wpisz płacę minimalną na ten rok w zakładce Limity",""))))</f>
        <v/>
      </c>
    </row>
    <row r="374">
      <c r="A374" s="5" t="n"/>
      <c r="C374" s="6" t="n"/>
      <c r="E374" s="7" t="n"/>
      <c r="F374" s="8">
        <f>IF(C374="","",IF(OR(D374="",D374="PLN"),ROUND(C374,2),IF(E374="","brak kursu",ROUND(C374*E374,2))))</f>
        <v/>
      </c>
      <c r="G374" s="8">
        <f>IF(OR(A374="",NOT(ISNUMBER(F374))),"",IF(NOT(ISNUMBER(A374)),"sprawdź datę",SUMIFS($F$5:$F$1004,$A$5:$A$1004,"&gt;="&amp;DATE(YEAR(A374),INT((MONTH(A374)-1)/3)*3+1,1),$A$5:$A$1004,"&lt;="&amp;A374)))</f>
        <v/>
      </c>
      <c r="H374" s="9">
        <f>IF(NOT(ISNUMBER(G374)),"",IFERROR(G374/VLOOKUP(YEAR(A374),Limity!$A$5:$C$14,3,FALSE),"brak limitu"))</f>
        <v/>
      </c>
      <c r="I374" s="10">
        <f>IF(ISNUMBER(H374),IF(H374&gt;1,"Limit przekroczony",IF(H374&gt;=1,"Limit wykorzystany (100%)",IF(H374&gt;=0.95,"Co najmniej 95% limitu",IF(H374&gt;=0.85,"Co najmniej 85% limitu",IF(H374&gt;=0.7,"Co najmniej 70% limitu","W limicie"))))),IF(F374="brak kursu","Wpisz kurs NBP w kolumnie E",IF(G374="sprawdź datę","Wpisz datę jako dzień, np. 2026-10-21",IF(H374="brak limitu","Wpisz płacę minimalną na ten rok w zakładce Limity",""))))</f>
        <v/>
      </c>
    </row>
    <row r="375">
      <c r="A375" s="5" t="n"/>
      <c r="C375" s="6" t="n"/>
      <c r="E375" s="7" t="n"/>
      <c r="F375" s="8">
        <f>IF(C375="","",IF(OR(D375="",D375="PLN"),ROUND(C375,2),IF(E375="","brak kursu",ROUND(C375*E375,2))))</f>
        <v/>
      </c>
      <c r="G375" s="8">
        <f>IF(OR(A375="",NOT(ISNUMBER(F375))),"",IF(NOT(ISNUMBER(A375)),"sprawdź datę",SUMIFS($F$5:$F$1004,$A$5:$A$1004,"&gt;="&amp;DATE(YEAR(A375),INT((MONTH(A375)-1)/3)*3+1,1),$A$5:$A$1004,"&lt;="&amp;A375)))</f>
        <v/>
      </c>
      <c r="H375" s="9">
        <f>IF(NOT(ISNUMBER(G375)),"",IFERROR(G375/VLOOKUP(YEAR(A375),Limity!$A$5:$C$14,3,FALSE),"brak limitu"))</f>
        <v/>
      </c>
      <c r="I375" s="10">
        <f>IF(ISNUMBER(H375),IF(H375&gt;1,"Limit przekroczony",IF(H375&gt;=1,"Limit wykorzystany (100%)",IF(H375&gt;=0.95,"Co najmniej 95% limitu",IF(H375&gt;=0.85,"Co najmniej 85% limitu",IF(H375&gt;=0.7,"Co najmniej 70% limitu","W limicie"))))),IF(F375="brak kursu","Wpisz kurs NBP w kolumnie E",IF(G375="sprawdź datę","Wpisz datę jako dzień, np. 2026-10-21",IF(H375="brak limitu","Wpisz płacę minimalną na ten rok w zakładce Limity",""))))</f>
        <v/>
      </c>
    </row>
    <row r="376">
      <c r="A376" s="5" t="n"/>
      <c r="C376" s="6" t="n"/>
      <c r="E376" s="7" t="n"/>
      <c r="F376" s="8">
        <f>IF(C376="","",IF(OR(D376="",D376="PLN"),ROUND(C376,2),IF(E376="","brak kursu",ROUND(C376*E376,2))))</f>
        <v/>
      </c>
      <c r="G376" s="8">
        <f>IF(OR(A376="",NOT(ISNUMBER(F376))),"",IF(NOT(ISNUMBER(A376)),"sprawdź datę",SUMIFS($F$5:$F$1004,$A$5:$A$1004,"&gt;="&amp;DATE(YEAR(A376),INT((MONTH(A376)-1)/3)*3+1,1),$A$5:$A$1004,"&lt;="&amp;A376)))</f>
        <v/>
      </c>
      <c r="H376" s="9">
        <f>IF(NOT(ISNUMBER(G376)),"",IFERROR(G376/VLOOKUP(YEAR(A376),Limity!$A$5:$C$14,3,FALSE),"brak limitu"))</f>
        <v/>
      </c>
      <c r="I376" s="10">
        <f>IF(ISNUMBER(H376),IF(H376&gt;1,"Limit przekroczony",IF(H376&gt;=1,"Limit wykorzystany (100%)",IF(H376&gt;=0.95,"Co najmniej 95% limitu",IF(H376&gt;=0.85,"Co najmniej 85% limitu",IF(H376&gt;=0.7,"Co najmniej 70% limitu","W limicie"))))),IF(F376="brak kursu","Wpisz kurs NBP w kolumnie E",IF(G376="sprawdź datę","Wpisz datę jako dzień, np. 2026-10-21",IF(H376="brak limitu","Wpisz płacę minimalną na ten rok w zakładce Limity",""))))</f>
        <v/>
      </c>
    </row>
    <row r="377">
      <c r="A377" s="5" t="n"/>
      <c r="C377" s="6" t="n"/>
      <c r="E377" s="7" t="n"/>
      <c r="F377" s="8">
        <f>IF(C377="","",IF(OR(D377="",D377="PLN"),ROUND(C377,2),IF(E377="","brak kursu",ROUND(C377*E377,2))))</f>
        <v/>
      </c>
      <c r="G377" s="8">
        <f>IF(OR(A377="",NOT(ISNUMBER(F377))),"",IF(NOT(ISNUMBER(A377)),"sprawdź datę",SUMIFS($F$5:$F$1004,$A$5:$A$1004,"&gt;="&amp;DATE(YEAR(A377),INT((MONTH(A377)-1)/3)*3+1,1),$A$5:$A$1004,"&lt;="&amp;A377)))</f>
        <v/>
      </c>
      <c r="H377" s="9">
        <f>IF(NOT(ISNUMBER(G377)),"",IFERROR(G377/VLOOKUP(YEAR(A377),Limity!$A$5:$C$14,3,FALSE),"brak limitu"))</f>
        <v/>
      </c>
      <c r="I377" s="10">
        <f>IF(ISNUMBER(H377),IF(H377&gt;1,"Limit przekroczony",IF(H377&gt;=1,"Limit wykorzystany (100%)",IF(H377&gt;=0.95,"Co najmniej 95% limitu",IF(H377&gt;=0.85,"Co najmniej 85% limitu",IF(H377&gt;=0.7,"Co najmniej 70% limitu","W limicie"))))),IF(F377="brak kursu","Wpisz kurs NBP w kolumnie E",IF(G377="sprawdź datę","Wpisz datę jako dzień, np. 2026-10-21",IF(H377="brak limitu","Wpisz płacę minimalną na ten rok w zakładce Limity",""))))</f>
        <v/>
      </c>
    </row>
    <row r="378">
      <c r="A378" s="5" t="n"/>
      <c r="C378" s="6" t="n"/>
      <c r="E378" s="7" t="n"/>
      <c r="F378" s="8">
        <f>IF(C378="","",IF(OR(D378="",D378="PLN"),ROUND(C378,2),IF(E378="","brak kursu",ROUND(C378*E378,2))))</f>
        <v/>
      </c>
      <c r="G378" s="8">
        <f>IF(OR(A378="",NOT(ISNUMBER(F378))),"",IF(NOT(ISNUMBER(A378)),"sprawdź datę",SUMIFS($F$5:$F$1004,$A$5:$A$1004,"&gt;="&amp;DATE(YEAR(A378),INT((MONTH(A378)-1)/3)*3+1,1),$A$5:$A$1004,"&lt;="&amp;A378)))</f>
        <v/>
      </c>
      <c r="H378" s="9">
        <f>IF(NOT(ISNUMBER(G378)),"",IFERROR(G378/VLOOKUP(YEAR(A378),Limity!$A$5:$C$14,3,FALSE),"brak limitu"))</f>
        <v/>
      </c>
      <c r="I378" s="10">
        <f>IF(ISNUMBER(H378),IF(H378&gt;1,"Limit przekroczony",IF(H378&gt;=1,"Limit wykorzystany (100%)",IF(H378&gt;=0.95,"Co najmniej 95% limitu",IF(H378&gt;=0.85,"Co najmniej 85% limitu",IF(H378&gt;=0.7,"Co najmniej 70% limitu","W limicie"))))),IF(F378="brak kursu","Wpisz kurs NBP w kolumnie E",IF(G378="sprawdź datę","Wpisz datę jako dzień, np. 2026-10-21",IF(H378="brak limitu","Wpisz płacę minimalną na ten rok w zakładce Limity",""))))</f>
        <v/>
      </c>
    </row>
    <row r="379">
      <c r="A379" s="5" t="n"/>
      <c r="C379" s="6" t="n"/>
      <c r="E379" s="7" t="n"/>
      <c r="F379" s="8">
        <f>IF(C379="","",IF(OR(D379="",D379="PLN"),ROUND(C379,2),IF(E379="","brak kursu",ROUND(C379*E379,2))))</f>
        <v/>
      </c>
      <c r="G379" s="8">
        <f>IF(OR(A379="",NOT(ISNUMBER(F379))),"",IF(NOT(ISNUMBER(A379)),"sprawdź datę",SUMIFS($F$5:$F$1004,$A$5:$A$1004,"&gt;="&amp;DATE(YEAR(A379),INT((MONTH(A379)-1)/3)*3+1,1),$A$5:$A$1004,"&lt;="&amp;A379)))</f>
        <v/>
      </c>
      <c r="H379" s="9">
        <f>IF(NOT(ISNUMBER(G379)),"",IFERROR(G379/VLOOKUP(YEAR(A379),Limity!$A$5:$C$14,3,FALSE),"brak limitu"))</f>
        <v/>
      </c>
      <c r="I379" s="10">
        <f>IF(ISNUMBER(H379),IF(H379&gt;1,"Limit przekroczony",IF(H379&gt;=1,"Limit wykorzystany (100%)",IF(H379&gt;=0.95,"Co najmniej 95% limitu",IF(H379&gt;=0.85,"Co najmniej 85% limitu",IF(H379&gt;=0.7,"Co najmniej 70% limitu","W limicie"))))),IF(F379="brak kursu","Wpisz kurs NBP w kolumnie E",IF(G379="sprawdź datę","Wpisz datę jako dzień, np. 2026-10-21",IF(H379="brak limitu","Wpisz płacę minimalną na ten rok w zakładce Limity",""))))</f>
        <v/>
      </c>
    </row>
    <row r="380">
      <c r="A380" s="5" t="n"/>
      <c r="C380" s="6" t="n"/>
      <c r="E380" s="7" t="n"/>
      <c r="F380" s="8">
        <f>IF(C380="","",IF(OR(D380="",D380="PLN"),ROUND(C380,2),IF(E380="","brak kursu",ROUND(C380*E380,2))))</f>
        <v/>
      </c>
      <c r="G380" s="8">
        <f>IF(OR(A380="",NOT(ISNUMBER(F380))),"",IF(NOT(ISNUMBER(A380)),"sprawdź datę",SUMIFS($F$5:$F$1004,$A$5:$A$1004,"&gt;="&amp;DATE(YEAR(A380),INT((MONTH(A380)-1)/3)*3+1,1),$A$5:$A$1004,"&lt;="&amp;A380)))</f>
        <v/>
      </c>
      <c r="H380" s="9">
        <f>IF(NOT(ISNUMBER(G380)),"",IFERROR(G380/VLOOKUP(YEAR(A380),Limity!$A$5:$C$14,3,FALSE),"brak limitu"))</f>
        <v/>
      </c>
      <c r="I380" s="10">
        <f>IF(ISNUMBER(H380),IF(H380&gt;1,"Limit przekroczony",IF(H380&gt;=1,"Limit wykorzystany (100%)",IF(H380&gt;=0.95,"Co najmniej 95% limitu",IF(H380&gt;=0.85,"Co najmniej 85% limitu",IF(H380&gt;=0.7,"Co najmniej 70% limitu","W limicie"))))),IF(F380="brak kursu","Wpisz kurs NBP w kolumnie E",IF(G380="sprawdź datę","Wpisz datę jako dzień, np. 2026-10-21",IF(H380="brak limitu","Wpisz płacę minimalną na ten rok w zakładce Limity",""))))</f>
        <v/>
      </c>
    </row>
    <row r="381">
      <c r="A381" s="5" t="n"/>
      <c r="C381" s="6" t="n"/>
      <c r="E381" s="7" t="n"/>
      <c r="F381" s="8">
        <f>IF(C381="","",IF(OR(D381="",D381="PLN"),ROUND(C381,2),IF(E381="","brak kursu",ROUND(C381*E381,2))))</f>
        <v/>
      </c>
      <c r="G381" s="8">
        <f>IF(OR(A381="",NOT(ISNUMBER(F381))),"",IF(NOT(ISNUMBER(A381)),"sprawdź datę",SUMIFS($F$5:$F$1004,$A$5:$A$1004,"&gt;="&amp;DATE(YEAR(A381),INT((MONTH(A381)-1)/3)*3+1,1),$A$5:$A$1004,"&lt;="&amp;A381)))</f>
        <v/>
      </c>
      <c r="H381" s="9">
        <f>IF(NOT(ISNUMBER(G381)),"",IFERROR(G381/VLOOKUP(YEAR(A381),Limity!$A$5:$C$14,3,FALSE),"brak limitu"))</f>
        <v/>
      </c>
      <c r="I381" s="10">
        <f>IF(ISNUMBER(H381),IF(H381&gt;1,"Limit przekroczony",IF(H381&gt;=1,"Limit wykorzystany (100%)",IF(H381&gt;=0.95,"Co najmniej 95% limitu",IF(H381&gt;=0.85,"Co najmniej 85% limitu",IF(H381&gt;=0.7,"Co najmniej 70% limitu","W limicie"))))),IF(F381="brak kursu","Wpisz kurs NBP w kolumnie E",IF(G381="sprawdź datę","Wpisz datę jako dzień, np. 2026-10-21",IF(H381="brak limitu","Wpisz płacę minimalną na ten rok w zakładce Limity",""))))</f>
        <v/>
      </c>
    </row>
    <row r="382">
      <c r="A382" s="5" t="n"/>
      <c r="C382" s="6" t="n"/>
      <c r="E382" s="7" t="n"/>
      <c r="F382" s="8">
        <f>IF(C382="","",IF(OR(D382="",D382="PLN"),ROUND(C382,2),IF(E382="","brak kursu",ROUND(C382*E382,2))))</f>
        <v/>
      </c>
      <c r="G382" s="8">
        <f>IF(OR(A382="",NOT(ISNUMBER(F382))),"",IF(NOT(ISNUMBER(A382)),"sprawdź datę",SUMIFS($F$5:$F$1004,$A$5:$A$1004,"&gt;="&amp;DATE(YEAR(A382),INT((MONTH(A382)-1)/3)*3+1,1),$A$5:$A$1004,"&lt;="&amp;A382)))</f>
        <v/>
      </c>
      <c r="H382" s="9">
        <f>IF(NOT(ISNUMBER(G382)),"",IFERROR(G382/VLOOKUP(YEAR(A382),Limity!$A$5:$C$14,3,FALSE),"brak limitu"))</f>
        <v/>
      </c>
      <c r="I382" s="10">
        <f>IF(ISNUMBER(H382),IF(H382&gt;1,"Limit przekroczony",IF(H382&gt;=1,"Limit wykorzystany (100%)",IF(H382&gt;=0.95,"Co najmniej 95% limitu",IF(H382&gt;=0.85,"Co najmniej 85% limitu",IF(H382&gt;=0.7,"Co najmniej 70% limitu","W limicie"))))),IF(F382="brak kursu","Wpisz kurs NBP w kolumnie E",IF(G382="sprawdź datę","Wpisz datę jako dzień, np. 2026-10-21",IF(H382="brak limitu","Wpisz płacę minimalną na ten rok w zakładce Limity",""))))</f>
        <v/>
      </c>
    </row>
    <row r="383">
      <c r="A383" s="5" t="n"/>
      <c r="C383" s="6" t="n"/>
      <c r="E383" s="7" t="n"/>
      <c r="F383" s="8">
        <f>IF(C383="","",IF(OR(D383="",D383="PLN"),ROUND(C383,2),IF(E383="","brak kursu",ROUND(C383*E383,2))))</f>
        <v/>
      </c>
      <c r="G383" s="8">
        <f>IF(OR(A383="",NOT(ISNUMBER(F383))),"",IF(NOT(ISNUMBER(A383)),"sprawdź datę",SUMIFS($F$5:$F$1004,$A$5:$A$1004,"&gt;="&amp;DATE(YEAR(A383),INT((MONTH(A383)-1)/3)*3+1,1),$A$5:$A$1004,"&lt;="&amp;A383)))</f>
        <v/>
      </c>
      <c r="H383" s="9">
        <f>IF(NOT(ISNUMBER(G383)),"",IFERROR(G383/VLOOKUP(YEAR(A383),Limity!$A$5:$C$14,3,FALSE),"brak limitu"))</f>
        <v/>
      </c>
      <c r="I383" s="10">
        <f>IF(ISNUMBER(H383),IF(H383&gt;1,"Limit przekroczony",IF(H383&gt;=1,"Limit wykorzystany (100%)",IF(H383&gt;=0.95,"Co najmniej 95% limitu",IF(H383&gt;=0.85,"Co najmniej 85% limitu",IF(H383&gt;=0.7,"Co najmniej 70% limitu","W limicie"))))),IF(F383="brak kursu","Wpisz kurs NBP w kolumnie E",IF(G383="sprawdź datę","Wpisz datę jako dzień, np. 2026-10-21",IF(H383="brak limitu","Wpisz płacę minimalną na ten rok w zakładce Limity",""))))</f>
        <v/>
      </c>
    </row>
    <row r="384">
      <c r="A384" s="5" t="n"/>
      <c r="C384" s="6" t="n"/>
      <c r="E384" s="7" t="n"/>
      <c r="F384" s="8">
        <f>IF(C384="","",IF(OR(D384="",D384="PLN"),ROUND(C384,2),IF(E384="","brak kursu",ROUND(C384*E384,2))))</f>
        <v/>
      </c>
      <c r="G384" s="8">
        <f>IF(OR(A384="",NOT(ISNUMBER(F384))),"",IF(NOT(ISNUMBER(A384)),"sprawdź datę",SUMIFS($F$5:$F$1004,$A$5:$A$1004,"&gt;="&amp;DATE(YEAR(A384),INT((MONTH(A384)-1)/3)*3+1,1),$A$5:$A$1004,"&lt;="&amp;A384)))</f>
        <v/>
      </c>
      <c r="H384" s="9">
        <f>IF(NOT(ISNUMBER(G384)),"",IFERROR(G384/VLOOKUP(YEAR(A384),Limity!$A$5:$C$14,3,FALSE),"brak limitu"))</f>
        <v/>
      </c>
      <c r="I384" s="10">
        <f>IF(ISNUMBER(H384),IF(H384&gt;1,"Limit przekroczony",IF(H384&gt;=1,"Limit wykorzystany (100%)",IF(H384&gt;=0.95,"Co najmniej 95% limitu",IF(H384&gt;=0.85,"Co najmniej 85% limitu",IF(H384&gt;=0.7,"Co najmniej 70% limitu","W limicie"))))),IF(F384="brak kursu","Wpisz kurs NBP w kolumnie E",IF(G384="sprawdź datę","Wpisz datę jako dzień, np. 2026-10-21",IF(H384="brak limitu","Wpisz płacę minimalną na ten rok w zakładce Limity",""))))</f>
        <v/>
      </c>
    </row>
    <row r="385">
      <c r="A385" s="5" t="n"/>
      <c r="C385" s="6" t="n"/>
      <c r="E385" s="7" t="n"/>
      <c r="F385" s="8">
        <f>IF(C385="","",IF(OR(D385="",D385="PLN"),ROUND(C385,2),IF(E385="","brak kursu",ROUND(C385*E385,2))))</f>
        <v/>
      </c>
      <c r="G385" s="8">
        <f>IF(OR(A385="",NOT(ISNUMBER(F385))),"",IF(NOT(ISNUMBER(A385)),"sprawdź datę",SUMIFS($F$5:$F$1004,$A$5:$A$1004,"&gt;="&amp;DATE(YEAR(A385),INT((MONTH(A385)-1)/3)*3+1,1),$A$5:$A$1004,"&lt;="&amp;A385)))</f>
        <v/>
      </c>
      <c r="H385" s="9">
        <f>IF(NOT(ISNUMBER(G385)),"",IFERROR(G385/VLOOKUP(YEAR(A385),Limity!$A$5:$C$14,3,FALSE),"brak limitu"))</f>
        <v/>
      </c>
      <c r="I385" s="10">
        <f>IF(ISNUMBER(H385),IF(H385&gt;1,"Limit przekroczony",IF(H385&gt;=1,"Limit wykorzystany (100%)",IF(H385&gt;=0.95,"Co najmniej 95% limitu",IF(H385&gt;=0.85,"Co najmniej 85% limitu",IF(H385&gt;=0.7,"Co najmniej 70% limitu","W limicie"))))),IF(F385="brak kursu","Wpisz kurs NBP w kolumnie E",IF(G385="sprawdź datę","Wpisz datę jako dzień, np. 2026-10-21",IF(H385="brak limitu","Wpisz płacę minimalną na ten rok w zakładce Limity",""))))</f>
        <v/>
      </c>
    </row>
    <row r="386">
      <c r="A386" s="5" t="n"/>
      <c r="C386" s="6" t="n"/>
      <c r="E386" s="7" t="n"/>
      <c r="F386" s="8">
        <f>IF(C386="","",IF(OR(D386="",D386="PLN"),ROUND(C386,2),IF(E386="","brak kursu",ROUND(C386*E386,2))))</f>
        <v/>
      </c>
      <c r="G386" s="8">
        <f>IF(OR(A386="",NOT(ISNUMBER(F386))),"",IF(NOT(ISNUMBER(A386)),"sprawdź datę",SUMIFS($F$5:$F$1004,$A$5:$A$1004,"&gt;="&amp;DATE(YEAR(A386),INT((MONTH(A386)-1)/3)*3+1,1),$A$5:$A$1004,"&lt;="&amp;A386)))</f>
        <v/>
      </c>
      <c r="H386" s="9">
        <f>IF(NOT(ISNUMBER(G386)),"",IFERROR(G386/VLOOKUP(YEAR(A386),Limity!$A$5:$C$14,3,FALSE),"brak limitu"))</f>
        <v/>
      </c>
      <c r="I386" s="10">
        <f>IF(ISNUMBER(H386),IF(H386&gt;1,"Limit przekroczony",IF(H386&gt;=1,"Limit wykorzystany (100%)",IF(H386&gt;=0.95,"Co najmniej 95% limitu",IF(H386&gt;=0.85,"Co najmniej 85% limitu",IF(H386&gt;=0.7,"Co najmniej 70% limitu","W limicie"))))),IF(F386="brak kursu","Wpisz kurs NBP w kolumnie E",IF(G386="sprawdź datę","Wpisz datę jako dzień, np. 2026-10-21",IF(H386="brak limitu","Wpisz płacę minimalną na ten rok w zakładce Limity",""))))</f>
        <v/>
      </c>
    </row>
    <row r="387">
      <c r="A387" s="5" t="n"/>
      <c r="C387" s="6" t="n"/>
      <c r="E387" s="7" t="n"/>
      <c r="F387" s="8">
        <f>IF(C387="","",IF(OR(D387="",D387="PLN"),ROUND(C387,2),IF(E387="","brak kursu",ROUND(C387*E387,2))))</f>
        <v/>
      </c>
      <c r="G387" s="8">
        <f>IF(OR(A387="",NOT(ISNUMBER(F387))),"",IF(NOT(ISNUMBER(A387)),"sprawdź datę",SUMIFS($F$5:$F$1004,$A$5:$A$1004,"&gt;="&amp;DATE(YEAR(A387),INT((MONTH(A387)-1)/3)*3+1,1),$A$5:$A$1004,"&lt;="&amp;A387)))</f>
        <v/>
      </c>
      <c r="H387" s="9">
        <f>IF(NOT(ISNUMBER(G387)),"",IFERROR(G387/VLOOKUP(YEAR(A387),Limity!$A$5:$C$14,3,FALSE),"brak limitu"))</f>
        <v/>
      </c>
      <c r="I387" s="10">
        <f>IF(ISNUMBER(H387),IF(H387&gt;1,"Limit przekroczony",IF(H387&gt;=1,"Limit wykorzystany (100%)",IF(H387&gt;=0.95,"Co najmniej 95% limitu",IF(H387&gt;=0.85,"Co najmniej 85% limitu",IF(H387&gt;=0.7,"Co najmniej 70% limitu","W limicie"))))),IF(F387="brak kursu","Wpisz kurs NBP w kolumnie E",IF(G387="sprawdź datę","Wpisz datę jako dzień, np. 2026-10-21",IF(H387="brak limitu","Wpisz płacę minimalną na ten rok w zakładce Limity",""))))</f>
        <v/>
      </c>
    </row>
    <row r="388">
      <c r="A388" s="5" t="n"/>
      <c r="C388" s="6" t="n"/>
      <c r="E388" s="7" t="n"/>
      <c r="F388" s="8">
        <f>IF(C388="","",IF(OR(D388="",D388="PLN"),ROUND(C388,2),IF(E388="","brak kursu",ROUND(C388*E388,2))))</f>
        <v/>
      </c>
      <c r="G388" s="8">
        <f>IF(OR(A388="",NOT(ISNUMBER(F388))),"",IF(NOT(ISNUMBER(A388)),"sprawdź datę",SUMIFS($F$5:$F$1004,$A$5:$A$1004,"&gt;="&amp;DATE(YEAR(A388),INT((MONTH(A388)-1)/3)*3+1,1),$A$5:$A$1004,"&lt;="&amp;A388)))</f>
        <v/>
      </c>
      <c r="H388" s="9">
        <f>IF(NOT(ISNUMBER(G388)),"",IFERROR(G388/VLOOKUP(YEAR(A388),Limity!$A$5:$C$14,3,FALSE),"brak limitu"))</f>
        <v/>
      </c>
      <c r="I388" s="10">
        <f>IF(ISNUMBER(H388),IF(H388&gt;1,"Limit przekroczony",IF(H388&gt;=1,"Limit wykorzystany (100%)",IF(H388&gt;=0.95,"Co najmniej 95% limitu",IF(H388&gt;=0.85,"Co najmniej 85% limitu",IF(H388&gt;=0.7,"Co najmniej 70% limitu","W limicie"))))),IF(F388="brak kursu","Wpisz kurs NBP w kolumnie E",IF(G388="sprawdź datę","Wpisz datę jako dzień, np. 2026-10-21",IF(H388="brak limitu","Wpisz płacę minimalną na ten rok w zakładce Limity",""))))</f>
        <v/>
      </c>
    </row>
    <row r="389">
      <c r="A389" s="5" t="n"/>
      <c r="C389" s="6" t="n"/>
      <c r="E389" s="7" t="n"/>
      <c r="F389" s="8">
        <f>IF(C389="","",IF(OR(D389="",D389="PLN"),ROUND(C389,2),IF(E389="","brak kursu",ROUND(C389*E389,2))))</f>
        <v/>
      </c>
      <c r="G389" s="8">
        <f>IF(OR(A389="",NOT(ISNUMBER(F389))),"",IF(NOT(ISNUMBER(A389)),"sprawdź datę",SUMIFS($F$5:$F$1004,$A$5:$A$1004,"&gt;="&amp;DATE(YEAR(A389),INT((MONTH(A389)-1)/3)*3+1,1),$A$5:$A$1004,"&lt;="&amp;A389)))</f>
        <v/>
      </c>
      <c r="H389" s="9">
        <f>IF(NOT(ISNUMBER(G389)),"",IFERROR(G389/VLOOKUP(YEAR(A389),Limity!$A$5:$C$14,3,FALSE),"brak limitu"))</f>
        <v/>
      </c>
      <c r="I389" s="10">
        <f>IF(ISNUMBER(H389),IF(H389&gt;1,"Limit przekroczony",IF(H389&gt;=1,"Limit wykorzystany (100%)",IF(H389&gt;=0.95,"Co najmniej 95% limitu",IF(H389&gt;=0.85,"Co najmniej 85% limitu",IF(H389&gt;=0.7,"Co najmniej 70% limitu","W limicie"))))),IF(F389="brak kursu","Wpisz kurs NBP w kolumnie E",IF(G389="sprawdź datę","Wpisz datę jako dzień, np. 2026-10-21",IF(H389="brak limitu","Wpisz płacę minimalną na ten rok w zakładce Limity",""))))</f>
        <v/>
      </c>
    </row>
    <row r="390">
      <c r="A390" s="5" t="n"/>
      <c r="C390" s="6" t="n"/>
      <c r="E390" s="7" t="n"/>
      <c r="F390" s="8">
        <f>IF(C390="","",IF(OR(D390="",D390="PLN"),ROUND(C390,2),IF(E390="","brak kursu",ROUND(C390*E390,2))))</f>
        <v/>
      </c>
      <c r="G390" s="8">
        <f>IF(OR(A390="",NOT(ISNUMBER(F390))),"",IF(NOT(ISNUMBER(A390)),"sprawdź datę",SUMIFS($F$5:$F$1004,$A$5:$A$1004,"&gt;="&amp;DATE(YEAR(A390),INT((MONTH(A390)-1)/3)*3+1,1),$A$5:$A$1004,"&lt;="&amp;A390)))</f>
        <v/>
      </c>
      <c r="H390" s="9">
        <f>IF(NOT(ISNUMBER(G390)),"",IFERROR(G390/VLOOKUP(YEAR(A390),Limity!$A$5:$C$14,3,FALSE),"brak limitu"))</f>
        <v/>
      </c>
      <c r="I390" s="10">
        <f>IF(ISNUMBER(H390),IF(H390&gt;1,"Limit przekroczony",IF(H390&gt;=1,"Limit wykorzystany (100%)",IF(H390&gt;=0.95,"Co najmniej 95% limitu",IF(H390&gt;=0.85,"Co najmniej 85% limitu",IF(H390&gt;=0.7,"Co najmniej 70% limitu","W limicie"))))),IF(F390="brak kursu","Wpisz kurs NBP w kolumnie E",IF(G390="sprawdź datę","Wpisz datę jako dzień, np. 2026-10-21",IF(H390="brak limitu","Wpisz płacę minimalną na ten rok w zakładce Limity",""))))</f>
        <v/>
      </c>
    </row>
    <row r="391">
      <c r="A391" s="5" t="n"/>
      <c r="C391" s="6" t="n"/>
      <c r="E391" s="7" t="n"/>
      <c r="F391" s="8">
        <f>IF(C391="","",IF(OR(D391="",D391="PLN"),ROUND(C391,2),IF(E391="","brak kursu",ROUND(C391*E391,2))))</f>
        <v/>
      </c>
      <c r="G391" s="8">
        <f>IF(OR(A391="",NOT(ISNUMBER(F391))),"",IF(NOT(ISNUMBER(A391)),"sprawdź datę",SUMIFS($F$5:$F$1004,$A$5:$A$1004,"&gt;="&amp;DATE(YEAR(A391),INT((MONTH(A391)-1)/3)*3+1,1),$A$5:$A$1004,"&lt;="&amp;A391)))</f>
        <v/>
      </c>
      <c r="H391" s="9">
        <f>IF(NOT(ISNUMBER(G391)),"",IFERROR(G391/VLOOKUP(YEAR(A391),Limity!$A$5:$C$14,3,FALSE),"brak limitu"))</f>
        <v/>
      </c>
      <c r="I391" s="10">
        <f>IF(ISNUMBER(H391),IF(H391&gt;1,"Limit przekroczony",IF(H391&gt;=1,"Limit wykorzystany (100%)",IF(H391&gt;=0.95,"Co najmniej 95% limitu",IF(H391&gt;=0.85,"Co najmniej 85% limitu",IF(H391&gt;=0.7,"Co najmniej 70% limitu","W limicie"))))),IF(F391="brak kursu","Wpisz kurs NBP w kolumnie E",IF(G391="sprawdź datę","Wpisz datę jako dzień, np. 2026-10-21",IF(H391="brak limitu","Wpisz płacę minimalną na ten rok w zakładce Limity",""))))</f>
        <v/>
      </c>
    </row>
    <row r="392">
      <c r="A392" s="5" t="n"/>
      <c r="C392" s="6" t="n"/>
      <c r="E392" s="7" t="n"/>
      <c r="F392" s="8">
        <f>IF(C392="","",IF(OR(D392="",D392="PLN"),ROUND(C392,2),IF(E392="","brak kursu",ROUND(C392*E392,2))))</f>
        <v/>
      </c>
      <c r="G392" s="8">
        <f>IF(OR(A392="",NOT(ISNUMBER(F392))),"",IF(NOT(ISNUMBER(A392)),"sprawdź datę",SUMIFS($F$5:$F$1004,$A$5:$A$1004,"&gt;="&amp;DATE(YEAR(A392),INT((MONTH(A392)-1)/3)*3+1,1),$A$5:$A$1004,"&lt;="&amp;A392)))</f>
        <v/>
      </c>
      <c r="H392" s="9">
        <f>IF(NOT(ISNUMBER(G392)),"",IFERROR(G392/VLOOKUP(YEAR(A392),Limity!$A$5:$C$14,3,FALSE),"brak limitu"))</f>
        <v/>
      </c>
      <c r="I392" s="10">
        <f>IF(ISNUMBER(H392),IF(H392&gt;1,"Limit przekroczony",IF(H392&gt;=1,"Limit wykorzystany (100%)",IF(H392&gt;=0.95,"Co najmniej 95% limitu",IF(H392&gt;=0.85,"Co najmniej 85% limitu",IF(H392&gt;=0.7,"Co najmniej 70% limitu","W limicie"))))),IF(F392="brak kursu","Wpisz kurs NBP w kolumnie E",IF(G392="sprawdź datę","Wpisz datę jako dzień, np. 2026-10-21",IF(H392="brak limitu","Wpisz płacę minimalną na ten rok w zakładce Limity",""))))</f>
        <v/>
      </c>
    </row>
    <row r="393">
      <c r="A393" s="5" t="n"/>
      <c r="C393" s="6" t="n"/>
      <c r="E393" s="7" t="n"/>
      <c r="F393" s="8">
        <f>IF(C393="","",IF(OR(D393="",D393="PLN"),ROUND(C393,2),IF(E393="","brak kursu",ROUND(C393*E393,2))))</f>
        <v/>
      </c>
      <c r="G393" s="8">
        <f>IF(OR(A393="",NOT(ISNUMBER(F393))),"",IF(NOT(ISNUMBER(A393)),"sprawdź datę",SUMIFS($F$5:$F$1004,$A$5:$A$1004,"&gt;="&amp;DATE(YEAR(A393),INT((MONTH(A393)-1)/3)*3+1,1),$A$5:$A$1004,"&lt;="&amp;A393)))</f>
        <v/>
      </c>
      <c r="H393" s="9">
        <f>IF(NOT(ISNUMBER(G393)),"",IFERROR(G393/VLOOKUP(YEAR(A393),Limity!$A$5:$C$14,3,FALSE),"brak limitu"))</f>
        <v/>
      </c>
      <c r="I393" s="10">
        <f>IF(ISNUMBER(H393),IF(H393&gt;1,"Limit przekroczony",IF(H393&gt;=1,"Limit wykorzystany (100%)",IF(H393&gt;=0.95,"Co najmniej 95% limitu",IF(H393&gt;=0.85,"Co najmniej 85% limitu",IF(H393&gt;=0.7,"Co najmniej 70% limitu","W limicie"))))),IF(F393="brak kursu","Wpisz kurs NBP w kolumnie E",IF(G393="sprawdź datę","Wpisz datę jako dzień, np. 2026-10-21",IF(H393="brak limitu","Wpisz płacę minimalną na ten rok w zakładce Limity",""))))</f>
        <v/>
      </c>
    </row>
    <row r="394">
      <c r="A394" s="5" t="n"/>
      <c r="C394" s="6" t="n"/>
      <c r="E394" s="7" t="n"/>
      <c r="F394" s="8">
        <f>IF(C394="","",IF(OR(D394="",D394="PLN"),ROUND(C394,2),IF(E394="","brak kursu",ROUND(C394*E394,2))))</f>
        <v/>
      </c>
      <c r="G394" s="8">
        <f>IF(OR(A394="",NOT(ISNUMBER(F394))),"",IF(NOT(ISNUMBER(A394)),"sprawdź datę",SUMIFS($F$5:$F$1004,$A$5:$A$1004,"&gt;="&amp;DATE(YEAR(A394),INT((MONTH(A394)-1)/3)*3+1,1),$A$5:$A$1004,"&lt;="&amp;A394)))</f>
        <v/>
      </c>
      <c r="H394" s="9">
        <f>IF(NOT(ISNUMBER(G394)),"",IFERROR(G394/VLOOKUP(YEAR(A394),Limity!$A$5:$C$14,3,FALSE),"brak limitu"))</f>
        <v/>
      </c>
      <c r="I394" s="10">
        <f>IF(ISNUMBER(H394),IF(H394&gt;1,"Limit przekroczony",IF(H394&gt;=1,"Limit wykorzystany (100%)",IF(H394&gt;=0.95,"Co najmniej 95% limitu",IF(H394&gt;=0.85,"Co najmniej 85% limitu",IF(H394&gt;=0.7,"Co najmniej 70% limitu","W limicie"))))),IF(F394="brak kursu","Wpisz kurs NBP w kolumnie E",IF(G394="sprawdź datę","Wpisz datę jako dzień, np. 2026-10-21",IF(H394="brak limitu","Wpisz płacę minimalną na ten rok w zakładce Limity",""))))</f>
        <v/>
      </c>
    </row>
    <row r="395">
      <c r="A395" s="5" t="n"/>
      <c r="C395" s="6" t="n"/>
      <c r="E395" s="7" t="n"/>
      <c r="F395" s="8">
        <f>IF(C395="","",IF(OR(D395="",D395="PLN"),ROUND(C395,2),IF(E395="","brak kursu",ROUND(C395*E395,2))))</f>
        <v/>
      </c>
      <c r="G395" s="8">
        <f>IF(OR(A395="",NOT(ISNUMBER(F395))),"",IF(NOT(ISNUMBER(A395)),"sprawdź datę",SUMIFS($F$5:$F$1004,$A$5:$A$1004,"&gt;="&amp;DATE(YEAR(A395),INT((MONTH(A395)-1)/3)*3+1,1),$A$5:$A$1004,"&lt;="&amp;A395)))</f>
        <v/>
      </c>
      <c r="H395" s="9">
        <f>IF(NOT(ISNUMBER(G395)),"",IFERROR(G395/VLOOKUP(YEAR(A395),Limity!$A$5:$C$14,3,FALSE),"brak limitu"))</f>
        <v/>
      </c>
      <c r="I395" s="10">
        <f>IF(ISNUMBER(H395),IF(H395&gt;1,"Limit przekroczony",IF(H395&gt;=1,"Limit wykorzystany (100%)",IF(H395&gt;=0.95,"Co najmniej 95% limitu",IF(H395&gt;=0.85,"Co najmniej 85% limitu",IF(H395&gt;=0.7,"Co najmniej 70% limitu","W limicie"))))),IF(F395="brak kursu","Wpisz kurs NBP w kolumnie E",IF(G395="sprawdź datę","Wpisz datę jako dzień, np. 2026-10-21",IF(H395="brak limitu","Wpisz płacę minimalną na ten rok w zakładce Limity",""))))</f>
        <v/>
      </c>
    </row>
    <row r="396">
      <c r="A396" s="5" t="n"/>
      <c r="C396" s="6" t="n"/>
      <c r="E396" s="7" t="n"/>
      <c r="F396" s="8">
        <f>IF(C396="","",IF(OR(D396="",D396="PLN"),ROUND(C396,2),IF(E396="","brak kursu",ROUND(C396*E396,2))))</f>
        <v/>
      </c>
      <c r="G396" s="8">
        <f>IF(OR(A396="",NOT(ISNUMBER(F396))),"",IF(NOT(ISNUMBER(A396)),"sprawdź datę",SUMIFS($F$5:$F$1004,$A$5:$A$1004,"&gt;="&amp;DATE(YEAR(A396),INT((MONTH(A396)-1)/3)*3+1,1),$A$5:$A$1004,"&lt;="&amp;A396)))</f>
        <v/>
      </c>
      <c r="H396" s="9">
        <f>IF(NOT(ISNUMBER(G396)),"",IFERROR(G396/VLOOKUP(YEAR(A396),Limity!$A$5:$C$14,3,FALSE),"brak limitu"))</f>
        <v/>
      </c>
      <c r="I396" s="10">
        <f>IF(ISNUMBER(H396),IF(H396&gt;1,"Limit przekroczony",IF(H396&gt;=1,"Limit wykorzystany (100%)",IF(H396&gt;=0.95,"Co najmniej 95% limitu",IF(H396&gt;=0.85,"Co najmniej 85% limitu",IF(H396&gt;=0.7,"Co najmniej 70% limitu","W limicie"))))),IF(F396="brak kursu","Wpisz kurs NBP w kolumnie E",IF(G396="sprawdź datę","Wpisz datę jako dzień, np. 2026-10-21",IF(H396="brak limitu","Wpisz płacę minimalną na ten rok w zakładce Limity",""))))</f>
        <v/>
      </c>
    </row>
    <row r="397">
      <c r="A397" s="5" t="n"/>
      <c r="C397" s="6" t="n"/>
      <c r="E397" s="7" t="n"/>
      <c r="F397" s="8">
        <f>IF(C397="","",IF(OR(D397="",D397="PLN"),ROUND(C397,2),IF(E397="","brak kursu",ROUND(C397*E397,2))))</f>
        <v/>
      </c>
      <c r="G397" s="8">
        <f>IF(OR(A397="",NOT(ISNUMBER(F397))),"",IF(NOT(ISNUMBER(A397)),"sprawdź datę",SUMIFS($F$5:$F$1004,$A$5:$A$1004,"&gt;="&amp;DATE(YEAR(A397),INT((MONTH(A397)-1)/3)*3+1,1),$A$5:$A$1004,"&lt;="&amp;A397)))</f>
        <v/>
      </c>
      <c r="H397" s="9">
        <f>IF(NOT(ISNUMBER(G397)),"",IFERROR(G397/VLOOKUP(YEAR(A397),Limity!$A$5:$C$14,3,FALSE),"brak limitu"))</f>
        <v/>
      </c>
      <c r="I397" s="10">
        <f>IF(ISNUMBER(H397),IF(H397&gt;1,"Limit przekroczony",IF(H397&gt;=1,"Limit wykorzystany (100%)",IF(H397&gt;=0.95,"Co najmniej 95% limitu",IF(H397&gt;=0.85,"Co najmniej 85% limitu",IF(H397&gt;=0.7,"Co najmniej 70% limitu","W limicie"))))),IF(F397="brak kursu","Wpisz kurs NBP w kolumnie E",IF(G397="sprawdź datę","Wpisz datę jako dzień, np. 2026-10-21",IF(H397="brak limitu","Wpisz płacę minimalną na ten rok w zakładce Limity",""))))</f>
        <v/>
      </c>
    </row>
    <row r="398">
      <c r="A398" s="5" t="n"/>
      <c r="C398" s="6" t="n"/>
      <c r="E398" s="7" t="n"/>
      <c r="F398" s="8">
        <f>IF(C398="","",IF(OR(D398="",D398="PLN"),ROUND(C398,2),IF(E398="","brak kursu",ROUND(C398*E398,2))))</f>
        <v/>
      </c>
      <c r="G398" s="8">
        <f>IF(OR(A398="",NOT(ISNUMBER(F398))),"",IF(NOT(ISNUMBER(A398)),"sprawdź datę",SUMIFS($F$5:$F$1004,$A$5:$A$1004,"&gt;="&amp;DATE(YEAR(A398),INT((MONTH(A398)-1)/3)*3+1,1),$A$5:$A$1004,"&lt;="&amp;A398)))</f>
        <v/>
      </c>
      <c r="H398" s="9">
        <f>IF(NOT(ISNUMBER(G398)),"",IFERROR(G398/VLOOKUP(YEAR(A398),Limity!$A$5:$C$14,3,FALSE),"brak limitu"))</f>
        <v/>
      </c>
      <c r="I398" s="10">
        <f>IF(ISNUMBER(H398),IF(H398&gt;1,"Limit przekroczony",IF(H398&gt;=1,"Limit wykorzystany (100%)",IF(H398&gt;=0.95,"Co najmniej 95% limitu",IF(H398&gt;=0.85,"Co najmniej 85% limitu",IF(H398&gt;=0.7,"Co najmniej 70% limitu","W limicie"))))),IF(F398="brak kursu","Wpisz kurs NBP w kolumnie E",IF(G398="sprawdź datę","Wpisz datę jako dzień, np. 2026-10-21",IF(H398="brak limitu","Wpisz płacę minimalną na ten rok w zakładce Limity",""))))</f>
        <v/>
      </c>
    </row>
    <row r="399">
      <c r="A399" s="5" t="n"/>
      <c r="C399" s="6" t="n"/>
      <c r="E399" s="7" t="n"/>
      <c r="F399" s="8">
        <f>IF(C399="","",IF(OR(D399="",D399="PLN"),ROUND(C399,2),IF(E399="","brak kursu",ROUND(C399*E399,2))))</f>
        <v/>
      </c>
      <c r="G399" s="8">
        <f>IF(OR(A399="",NOT(ISNUMBER(F399))),"",IF(NOT(ISNUMBER(A399)),"sprawdź datę",SUMIFS($F$5:$F$1004,$A$5:$A$1004,"&gt;="&amp;DATE(YEAR(A399),INT((MONTH(A399)-1)/3)*3+1,1),$A$5:$A$1004,"&lt;="&amp;A399)))</f>
        <v/>
      </c>
      <c r="H399" s="9">
        <f>IF(NOT(ISNUMBER(G399)),"",IFERROR(G399/VLOOKUP(YEAR(A399),Limity!$A$5:$C$14,3,FALSE),"brak limitu"))</f>
        <v/>
      </c>
      <c r="I399" s="10">
        <f>IF(ISNUMBER(H399),IF(H399&gt;1,"Limit przekroczony",IF(H399&gt;=1,"Limit wykorzystany (100%)",IF(H399&gt;=0.95,"Co najmniej 95% limitu",IF(H399&gt;=0.85,"Co najmniej 85% limitu",IF(H399&gt;=0.7,"Co najmniej 70% limitu","W limicie"))))),IF(F399="brak kursu","Wpisz kurs NBP w kolumnie E",IF(G399="sprawdź datę","Wpisz datę jako dzień, np. 2026-10-21",IF(H399="brak limitu","Wpisz płacę minimalną na ten rok w zakładce Limity",""))))</f>
        <v/>
      </c>
    </row>
    <row r="400">
      <c r="A400" s="5" t="n"/>
      <c r="C400" s="6" t="n"/>
      <c r="E400" s="7" t="n"/>
      <c r="F400" s="8">
        <f>IF(C400="","",IF(OR(D400="",D400="PLN"),ROUND(C400,2),IF(E400="","brak kursu",ROUND(C400*E400,2))))</f>
        <v/>
      </c>
      <c r="G400" s="8">
        <f>IF(OR(A400="",NOT(ISNUMBER(F400))),"",IF(NOT(ISNUMBER(A400)),"sprawdź datę",SUMIFS($F$5:$F$1004,$A$5:$A$1004,"&gt;="&amp;DATE(YEAR(A400),INT((MONTH(A400)-1)/3)*3+1,1),$A$5:$A$1004,"&lt;="&amp;A400)))</f>
        <v/>
      </c>
      <c r="H400" s="9">
        <f>IF(NOT(ISNUMBER(G400)),"",IFERROR(G400/VLOOKUP(YEAR(A400),Limity!$A$5:$C$14,3,FALSE),"brak limitu"))</f>
        <v/>
      </c>
      <c r="I400" s="10">
        <f>IF(ISNUMBER(H400),IF(H400&gt;1,"Limit przekroczony",IF(H400&gt;=1,"Limit wykorzystany (100%)",IF(H400&gt;=0.95,"Co najmniej 95% limitu",IF(H400&gt;=0.85,"Co najmniej 85% limitu",IF(H400&gt;=0.7,"Co najmniej 70% limitu","W limicie"))))),IF(F400="brak kursu","Wpisz kurs NBP w kolumnie E",IF(G400="sprawdź datę","Wpisz datę jako dzień, np. 2026-10-21",IF(H400="brak limitu","Wpisz płacę minimalną na ten rok w zakładce Limity",""))))</f>
        <v/>
      </c>
    </row>
    <row r="401">
      <c r="A401" s="5" t="n"/>
      <c r="C401" s="6" t="n"/>
      <c r="E401" s="7" t="n"/>
      <c r="F401" s="8">
        <f>IF(C401="","",IF(OR(D401="",D401="PLN"),ROUND(C401,2),IF(E401="","brak kursu",ROUND(C401*E401,2))))</f>
        <v/>
      </c>
      <c r="G401" s="8">
        <f>IF(OR(A401="",NOT(ISNUMBER(F401))),"",IF(NOT(ISNUMBER(A401)),"sprawdź datę",SUMIFS($F$5:$F$1004,$A$5:$A$1004,"&gt;="&amp;DATE(YEAR(A401),INT((MONTH(A401)-1)/3)*3+1,1),$A$5:$A$1004,"&lt;="&amp;A401)))</f>
        <v/>
      </c>
      <c r="H401" s="9">
        <f>IF(NOT(ISNUMBER(G401)),"",IFERROR(G401/VLOOKUP(YEAR(A401),Limity!$A$5:$C$14,3,FALSE),"brak limitu"))</f>
        <v/>
      </c>
      <c r="I401" s="10">
        <f>IF(ISNUMBER(H401),IF(H401&gt;1,"Limit przekroczony",IF(H401&gt;=1,"Limit wykorzystany (100%)",IF(H401&gt;=0.95,"Co najmniej 95% limitu",IF(H401&gt;=0.85,"Co najmniej 85% limitu",IF(H401&gt;=0.7,"Co najmniej 70% limitu","W limicie"))))),IF(F401="brak kursu","Wpisz kurs NBP w kolumnie E",IF(G401="sprawdź datę","Wpisz datę jako dzień, np. 2026-10-21",IF(H401="brak limitu","Wpisz płacę minimalną na ten rok w zakładce Limity",""))))</f>
        <v/>
      </c>
    </row>
    <row r="402">
      <c r="A402" s="5" t="n"/>
      <c r="C402" s="6" t="n"/>
      <c r="E402" s="7" t="n"/>
      <c r="F402" s="8">
        <f>IF(C402="","",IF(OR(D402="",D402="PLN"),ROUND(C402,2),IF(E402="","brak kursu",ROUND(C402*E402,2))))</f>
        <v/>
      </c>
      <c r="G402" s="8">
        <f>IF(OR(A402="",NOT(ISNUMBER(F402))),"",IF(NOT(ISNUMBER(A402)),"sprawdź datę",SUMIFS($F$5:$F$1004,$A$5:$A$1004,"&gt;="&amp;DATE(YEAR(A402),INT((MONTH(A402)-1)/3)*3+1,1),$A$5:$A$1004,"&lt;="&amp;A402)))</f>
        <v/>
      </c>
      <c r="H402" s="9">
        <f>IF(NOT(ISNUMBER(G402)),"",IFERROR(G402/VLOOKUP(YEAR(A402),Limity!$A$5:$C$14,3,FALSE),"brak limitu"))</f>
        <v/>
      </c>
      <c r="I402" s="10">
        <f>IF(ISNUMBER(H402),IF(H402&gt;1,"Limit przekroczony",IF(H402&gt;=1,"Limit wykorzystany (100%)",IF(H402&gt;=0.95,"Co najmniej 95% limitu",IF(H402&gt;=0.85,"Co najmniej 85% limitu",IF(H402&gt;=0.7,"Co najmniej 70% limitu","W limicie"))))),IF(F402="brak kursu","Wpisz kurs NBP w kolumnie E",IF(G402="sprawdź datę","Wpisz datę jako dzień, np. 2026-10-21",IF(H402="brak limitu","Wpisz płacę minimalną na ten rok w zakładce Limity",""))))</f>
        <v/>
      </c>
    </row>
    <row r="403">
      <c r="A403" s="5" t="n"/>
      <c r="C403" s="6" t="n"/>
      <c r="E403" s="7" t="n"/>
      <c r="F403" s="8">
        <f>IF(C403="","",IF(OR(D403="",D403="PLN"),ROUND(C403,2),IF(E403="","brak kursu",ROUND(C403*E403,2))))</f>
        <v/>
      </c>
      <c r="G403" s="8">
        <f>IF(OR(A403="",NOT(ISNUMBER(F403))),"",IF(NOT(ISNUMBER(A403)),"sprawdź datę",SUMIFS($F$5:$F$1004,$A$5:$A$1004,"&gt;="&amp;DATE(YEAR(A403),INT((MONTH(A403)-1)/3)*3+1,1),$A$5:$A$1004,"&lt;="&amp;A403)))</f>
        <v/>
      </c>
      <c r="H403" s="9">
        <f>IF(NOT(ISNUMBER(G403)),"",IFERROR(G403/VLOOKUP(YEAR(A403),Limity!$A$5:$C$14,3,FALSE),"brak limitu"))</f>
        <v/>
      </c>
      <c r="I403" s="10">
        <f>IF(ISNUMBER(H403),IF(H403&gt;1,"Limit przekroczony",IF(H403&gt;=1,"Limit wykorzystany (100%)",IF(H403&gt;=0.95,"Co najmniej 95% limitu",IF(H403&gt;=0.85,"Co najmniej 85% limitu",IF(H403&gt;=0.7,"Co najmniej 70% limitu","W limicie"))))),IF(F403="brak kursu","Wpisz kurs NBP w kolumnie E",IF(G403="sprawdź datę","Wpisz datę jako dzień, np. 2026-10-21",IF(H403="brak limitu","Wpisz płacę minimalną na ten rok w zakładce Limity",""))))</f>
        <v/>
      </c>
    </row>
    <row r="404">
      <c r="A404" s="5" t="n"/>
      <c r="C404" s="6" t="n"/>
      <c r="E404" s="7" t="n"/>
      <c r="F404" s="8">
        <f>IF(C404="","",IF(OR(D404="",D404="PLN"),ROUND(C404,2),IF(E404="","brak kursu",ROUND(C404*E404,2))))</f>
        <v/>
      </c>
      <c r="G404" s="8">
        <f>IF(OR(A404="",NOT(ISNUMBER(F404))),"",IF(NOT(ISNUMBER(A404)),"sprawdź datę",SUMIFS($F$5:$F$1004,$A$5:$A$1004,"&gt;="&amp;DATE(YEAR(A404),INT((MONTH(A404)-1)/3)*3+1,1),$A$5:$A$1004,"&lt;="&amp;A404)))</f>
        <v/>
      </c>
      <c r="H404" s="9">
        <f>IF(NOT(ISNUMBER(G404)),"",IFERROR(G404/VLOOKUP(YEAR(A404),Limity!$A$5:$C$14,3,FALSE),"brak limitu"))</f>
        <v/>
      </c>
      <c r="I404" s="10">
        <f>IF(ISNUMBER(H404),IF(H404&gt;1,"Limit przekroczony",IF(H404&gt;=1,"Limit wykorzystany (100%)",IF(H404&gt;=0.95,"Co najmniej 95% limitu",IF(H404&gt;=0.85,"Co najmniej 85% limitu",IF(H404&gt;=0.7,"Co najmniej 70% limitu","W limicie"))))),IF(F404="brak kursu","Wpisz kurs NBP w kolumnie E",IF(G404="sprawdź datę","Wpisz datę jako dzień, np. 2026-10-21",IF(H404="brak limitu","Wpisz płacę minimalną na ten rok w zakładce Limity",""))))</f>
        <v/>
      </c>
    </row>
    <row r="405">
      <c r="A405" s="5" t="n"/>
      <c r="C405" s="6" t="n"/>
      <c r="E405" s="7" t="n"/>
      <c r="F405" s="8">
        <f>IF(C405="","",IF(OR(D405="",D405="PLN"),ROUND(C405,2),IF(E405="","brak kursu",ROUND(C405*E405,2))))</f>
        <v/>
      </c>
      <c r="G405" s="8">
        <f>IF(OR(A405="",NOT(ISNUMBER(F405))),"",IF(NOT(ISNUMBER(A405)),"sprawdź datę",SUMIFS($F$5:$F$1004,$A$5:$A$1004,"&gt;="&amp;DATE(YEAR(A405),INT((MONTH(A405)-1)/3)*3+1,1),$A$5:$A$1004,"&lt;="&amp;A405)))</f>
        <v/>
      </c>
      <c r="H405" s="9">
        <f>IF(NOT(ISNUMBER(G405)),"",IFERROR(G405/VLOOKUP(YEAR(A405),Limity!$A$5:$C$14,3,FALSE),"brak limitu"))</f>
        <v/>
      </c>
      <c r="I405" s="10">
        <f>IF(ISNUMBER(H405),IF(H405&gt;1,"Limit przekroczony",IF(H405&gt;=1,"Limit wykorzystany (100%)",IF(H405&gt;=0.95,"Co najmniej 95% limitu",IF(H405&gt;=0.85,"Co najmniej 85% limitu",IF(H405&gt;=0.7,"Co najmniej 70% limitu","W limicie"))))),IF(F405="brak kursu","Wpisz kurs NBP w kolumnie E",IF(G405="sprawdź datę","Wpisz datę jako dzień, np. 2026-10-21",IF(H405="brak limitu","Wpisz płacę minimalną na ten rok w zakładce Limity",""))))</f>
        <v/>
      </c>
    </row>
    <row r="406">
      <c r="A406" s="5" t="n"/>
      <c r="C406" s="6" t="n"/>
      <c r="E406" s="7" t="n"/>
      <c r="F406" s="8">
        <f>IF(C406="","",IF(OR(D406="",D406="PLN"),ROUND(C406,2),IF(E406="","brak kursu",ROUND(C406*E406,2))))</f>
        <v/>
      </c>
      <c r="G406" s="8">
        <f>IF(OR(A406="",NOT(ISNUMBER(F406))),"",IF(NOT(ISNUMBER(A406)),"sprawdź datę",SUMIFS($F$5:$F$1004,$A$5:$A$1004,"&gt;="&amp;DATE(YEAR(A406),INT((MONTH(A406)-1)/3)*3+1,1),$A$5:$A$1004,"&lt;="&amp;A406)))</f>
        <v/>
      </c>
      <c r="H406" s="9">
        <f>IF(NOT(ISNUMBER(G406)),"",IFERROR(G406/VLOOKUP(YEAR(A406),Limity!$A$5:$C$14,3,FALSE),"brak limitu"))</f>
        <v/>
      </c>
      <c r="I406" s="10">
        <f>IF(ISNUMBER(H406),IF(H406&gt;1,"Limit przekroczony",IF(H406&gt;=1,"Limit wykorzystany (100%)",IF(H406&gt;=0.95,"Co najmniej 95% limitu",IF(H406&gt;=0.85,"Co najmniej 85% limitu",IF(H406&gt;=0.7,"Co najmniej 70% limitu","W limicie"))))),IF(F406="brak kursu","Wpisz kurs NBP w kolumnie E",IF(G406="sprawdź datę","Wpisz datę jako dzień, np. 2026-10-21",IF(H406="brak limitu","Wpisz płacę minimalną na ten rok w zakładce Limity",""))))</f>
        <v/>
      </c>
    </row>
    <row r="407">
      <c r="A407" s="5" t="n"/>
      <c r="C407" s="6" t="n"/>
      <c r="E407" s="7" t="n"/>
      <c r="F407" s="8">
        <f>IF(C407="","",IF(OR(D407="",D407="PLN"),ROUND(C407,2),IF(E407="","brak kursu",ROUND(C407*E407,2))))</f>
        <v/>
      </c>
      <c r="G407" s="8">
        <f>IF(OR(A407="",NOT(ISNUMBER(F407))),"",IF(NOT(ISNUMBER(A407)),"sprawdź datę",SUMIFS($F$5:$F$1004,$A$5:$A$1004,"&gt;="&amp;DATE(YEAR(A407),INT((MONTH(A407)-1)/3)*3+1,1),$A$5:$A$1004,"&lt;="&amp;A407)))</f>
        <v/>
      </c>
      <c r="H407" s="9">
        <f>IF(NOT(ISNUMBER(G407)),"",IFERROR(G407/VLOOKUP(YEAR(A407),Limity!$A$5:$C$14,3,FALSE),"brak limitu"))</f>
        <v/>
      </c>
      <c r="I407" s="10">
        <f>IF(ISNUMBER(H407),IF(H407&gt;1,"Limit przekroczony",IF(H407&gt;=1,"Limit wykorzystany (100%)",IF(H407&gt;=0.95,"Co najmniej 95% limitu",IF(H407&gt;=0.85,"Co najmniej 85% limitu",IF(H407&gt;=0.7,"Co najmniej 70% limitu","W limicie"))))),IF(F407="brak kursu","Wpisz kurs NBP w kolumnie E",IF(G407="sprawdź datę","Wpisz datę jako dzień, np. 2026-10-21",IF(H407="brak limitu","Wpisz płacę minimalną na ten rok w zakładce Limity",""))))</f>
        <v/>
      </c>
    </row>
    <row r="408">
      <c r="A408" s="5" t="n"/>
      <c r="C408" s="6" t="n"/>
      <c r="E408" s="7" t="n"/>
      <c r="F408" s="8">
        <f>IF(C408="","",IF(OR(D408="",D408="PLN"),ROUND(C408,2),IF(E408="","brak kursu",ROUND(C408*E408,2))))</f>
        <v/>
      </c>
      <c r="G408" s="8">
        <f>IF(OR(A408="",NOT(ISNUMBER(F408))),"",IF(NOT(ISNUMBER(A408)),"sprawdź datę",SUMIFS($F$5:$F$1004,$A$5:$A$1004,"&gt;="&amp;DATE(YEAR(A408),INT((MONTH(A408)-1)/3)*3+1,1),$A$5:$A$1004,"&lt;="&amp;A408)))</f>
        <v/>
      </c>
      <c r="H408" s="9">
        <f>IF(NOT(ISNUMBER(G408)),"",IFERROR(G408/VLOOKUP(YEAR(A408),Limity!$A$5:$C$14,3,FALSE),"brak limitu"))</f>
        <v/>
      </c>
      <c r="I408" s="10">
        <f>IF(ISNUMBER(H408),IF(H408&gt;1,"Limit przekroczony",IF(H408&gt;=1,"Limit wykorzystany (100%)",IF(H408&gt;=0.95,"Co najmniej 95% limitu",IF(H408&gt;=0.85,"Co najmniej 85% limitu",IF(H408&gt;=0.7,"Co najmniej 70% limitu","W limicie"))))),IF(F408="brak kursu","Wpisz kurs NBP w kolumnie E",IF(G408="sprawdź datę","Wpisz datę jako dzień, np. 2026-10-21",IF(H408="brak limitu","Wpisz płacę minimalną na ten rok w zakładce Limity",""))))</f>
        <v/>
      </c>
    </row>
    <row r="409">
      <c r="A409" s="5" t="n"/>
      <c r="C409" s="6" t="n"/>
      <c r="E409" s="7" t="n"/>
      <c r="F409" s="8">
        <f>IF(C409="","",IF(OR(D409="",D409="PLN"),ROUND(C409,2),IF(E409="","brak kursu",ROUND(C409*E409,2))))</f>
        <v/>
      </c>
      <c r="G409" s="8">
        <f>IF(OR(A409="",NOT(ISNUMBER(F409))),"",IF(NOT(ISNUMBER(A409)),"sprawdź datę",SUMIFS($F$5:$F$1004,$A$5:$A$1004,"&gt;="&amp;DATE(YEAR(A409),INT((MONTH(A409)-1)/3)*3+1,1),$A$5:$A$1004,"&lt;="&amp;A409)))</f>
        <v/>
      </c>
      <c r="H409" s="9">
        <f>IF(NOT(ISNUMBER(G409)),"",IFERROR(G409/VLOOKUP(YEAR(A409),Limity!$A$5:$C$14,3,FALSE),"brak limitu"))</f>
        <v/>
      </c>
      <c r="I409" s="10">
        <f>IF(ISNUMBER(H409),IF(H409&gt;1,"Limit przekroczony",IF(H409&gt;=1,"Limit wykorzystany (100%)",IF(H409&gt;=0.95,"Co najmniej 95% limitu",IF(H409&gt;=0.85,"Co najmniej 85% limitu",IF(H409&gt;=0.7,"Co najmniej 70% limitu","W limicie"))))),IF(F409="brak kursu","Wpisz kurs NBP w kolumnie E",IF(G409="sprawdź datę","Wpisz datę jako dzień, np. 2026-10-21",IF(H409="brak limitu","Wpisz płacę minimalną na ten rok w zakładce Limity",""))))</f>
        <v/>
      </c>
    </row>
    <row r="410">
      <c r="A410" s="5" t="n"/>
      <c r="C410" s="6" t="n"/>
      <c r="E410" s="7" t="n"/>
      <c r="F410" s="8">
        <f>IF(C410="","",IF(OR(D410="",D410="PLN"),ROUND(C410,2),IF(E410="","brak kursu",ROUND(C410*E410,2))))</f>
        <v/>
      </c>
      <c r="G410" s="8">
        <f>IF(OR(A410="",NOT(ISNUMBER(F410))),"",IF(NOT(ISNUMBER(A410)),"sprawdź datę",SUMIFS($F$5:$F$1004,$A$5:$A$1004,"&gt;="&amp;DATE(YEAR(A410),INT((MONTH(A410)-1)/3)*3+1,1),$A$5:$A$1004,"&lt;="&amp;A410)))</f>
        <v/>
      </c>
      <c r="H410" s="9">
        <f>IF(NOT(ISNUMBER(G410)),"",IFERROR(G410/VLOOKUP(YEAR(A410),Limity!$A$5:$C$14,3,FALSE),"brak limitu"))</f>
        <v/>
      </c>
      <c r="I410" s="10">
        <f>IF(ISNUMBER(H410),IF(H410&gt;1,"Limit przekroczony",IF(H410&gt;=1,"Limit wykorzystany (100%)",IF(H410&gt;=0.95,"Co najmniej 95% limitu",IF(H410&gt;=0.85,"Co najmniej 85% limitu",IF(H410&gt;=0.7,"Co najmniej 70% limitu","W limicie"))))),IF(F410="brak kursu","Wpisz kurs NBP w kolumnie E",IF(G410="sprawdź datę","Wpisz datę jako dzień, np. 2026-10-21",IF(H410="brak limitu","Wpisz płacę minimalną na ten rok w zakładce Limity",""))))</f>
        <v/>
      </c>
    </row>
    <row r="411">
      <c r="A411" s="5" t="n"/>
      <c r="C411" s="6" t="n"/>
      <c r="E411" s="7" t="n"/>
      <c r="F411" s="8">
        <f>IF(C411="","",IF(OR(D411="",D411="PLN"),ROUND(C411,2),IF(E411="","brak kursu",ROUND(C411*E411,2))))</f>
        <v/>
      </c>
      <c r="G411" s="8">
        <f>IF(OR(A411="",NOT(ISNUMBER(F411))),"",IF(NOT(ISNUMBER(A411)),"sprawdź datę",SUMIFS($F$5:$F$1004,$A$5:$A$1004,"&gt;="&amp;DATE(YEAR(A411),INT((MONTH(A411)-1)/3)*3+1,1),$A$5:$A$1004,"&lt;="&amp;A411)))</f>
        <v/>
      </c>
      <c r="H411" s="9">
        <f>IF(NOT(ISNUMBER(G411)),"",IFERROR(G411/VLOOKUP(YEAR(A411),Limity!$A$5:$C$14,3,FALSE),"brak limitu"))</f>
        <v/>
      </c>
      <c r="I411" s="10">
        <f>IF(ISNUMBER(H411),IF(H411&gt;1,"Limit przekroczony",IF(H411&gt;=1,"Limit wykorzystany (100%)",IF(H411&gt;=0.95,"Co najmniej 95% limitu",IF(H411&gt;=0.85,"Co najmniej 85% limitu",IF(H411&gt;=0.7,"Co najmniej 70% limitu","W limicie"))))),IF(F411="brak kursu","Wpisz kurs NBP w kolumnie E",IF(G411="sprawdź datę","Wpisz datę jako dzień, np. 2026-10-21",IF(H411="brak limitu","Wpisz płacę minimalną na ten rok w zakładce Limity",""))))</f>
        <v/>
      </c>
    </row>
    <row r="412">
      <c r="A412" s="5" t="n"/>
      <c r="C412" s="6" t="n"/>
      <c r="E412" s="7" t="n"/>
      <c r="F412" s="8">
        <f>IF(C412="","",IF(OR(D412="",D412="PLN"),ROUND(C412,2),IF(E412="","brak kursu",ROUND(C412*E412,2))))</f>
        <v/>
      </c>
      <c r="G412" s="8">
        <f>IF(OR(A412="",NOT(ISNUMBER(F412))),"",IF(NOT(ISNUMBER(A412)),"sprawdź datę",SUMIFS($F$5:$F$1004,$A$5:$A$1004,"&gt;="&amp;DATE(YEAR(A412),INT((MONTH(A412)-1)/3)*3+1,1),$A$5:$A$1004,"&lt;="&amp;A412)))</f>
        <v/>
      </c>
      <c r="H412" s="9">
        <f>IF(NOT(ISNUMBER(G412)),"",IFERROR(G412/VLOOKUP(YEAR(A412),Limity!$A$5:$C$14,3,FALSE),"brak limitu"))</f>
        <v/>
      </c>
      <c r="I412" s="10">
        <f>IF(ISNUMBER(H412),IF(H412&gt;1,"Limit przekroczony",IF(H412&gt;=1,"Limit wykorzystany (100%)",IF(H412&gt;=0.95,"Co najmniej 95% limitu",IF(H412&gt;=0.85,"Co najmniej 85% limitu",IF(H412&gt;=0.7,"Co najmniej 70% limitu","W limicie"))))),IF(F412="brak kursu","Wpisz kurs NBP w kolumnie E",IF(G412="sprawdź datę","Wpisz datę jako dzień, np. 2026-10-21",IF(H412="brak limitu","Wpisz płacę minimalną na ten rok w zakładce Limity",""))))</f>
        <v/>
      </c>
    </row>
    <row r="413">
      <c r="A413" s="5" t="n"/>
      <c r="C413" s="6" t="n"/>
      <c r="E413" s="7" t="n"/>
      <c r="F413" s="8">
        <f>IF(C413="","",IF(OR(D413="",D413="PLN"),ROUND(C413,2),IF(E413="","brak kursu",ROUND(C413*E413,2))))</f>
        <v/>
      </c>
      <c r="G413" s="8">
        <f>IF(OR(A413="",NOT(ISNUMBER(F413))),"",IF(NOT(ISNUMBER(A413)),"sprawdź datę",SUMIFS($F$5:$F$1004,$A$5:$A$1004,"&gt;="&amp;DATE(YEAR(A413),INT((MONTH(A413)-1)/3)*3+1,1),$A$5:$A$1004,"&lt;="&amp;A413)))</f>
        <v/>
      </c>
      <c r="H413" s="9">
        <f>IF(NOT(ISNUMBER(G413)),"",IFERROR(G413/VLOOKUP(YEAR(A413),Limity!$A$5:$C$14,3,FALSE),"brak limitu"))</f>
        <v/>
      </c>
      <c r="I413" s="10">
        <f>IF(ISNUMBER(H413),IF(H413&gt;1,"Limit przekroczony",IF(H413&gt;=1,"Limit wykorzystany (100%)",IF(H413&gt;=0.95,"Co najmniej 95% limitu",IF(H413&gt;=0.85,"Co najmniej 85% limitu",IF(H413&gt;=0.7,"Co najmniej 70% limitu","W limicie"))))),IF(F413="brak kursu","Wpisz kurs NBP w kolumnie E",IF(G413="sprawdź datę","Wpisz datę jako dzień, np. 2026-10-21",IF(H413="brak limitu","Wpisz płacę minimalną na ten rok w zakładce Limity",""))))</f>
        <v/>
      </c>
    </row>
    <row r="414">
      <c r="A414" s="5" t="n"/>
      <c r="C414" s="6" t="n"/>
      <c r="E414" s="7" t="n"/>
      <c r="F414" s="8">
        <f>IF(C414="","",IF(OR(D414="",D414="PLN"),ROUND(C414,2),IF(E414="","brak kursu",ROUND(C414*E414,2))))</f>
        <v/>
      </c>
      <c r="G414" s="8">
        <f>IF(OR(A414="",NOT(ISNUMBER(F414))),"",IF(NOT(ISNUMBER(A414)),"sprawdź datę",SUMIFS($F$5:$F$1004,$A$5:$A$1004,"&gt;="&amp;DATE(YEAR(A414),INT((MONTH(A414)-1)/3)*3+1,1),$A$5:$A$1004,"&lt;="&amp;A414)))</f>
        <v/>
      </c>
      <c r="H414" s="9">
        <f>IF(NOT(ISNUMBER(G414)),"",IFERROR(G414/VLOOKUP(YEAR(A414),Limity!$A$5:$C$14,3,FALSE),"brak limitu"))</f>
        <v/>
      </c>
      <c r="I414" s="10">
        <f>IF(ISNUMBER(H414),IF(H414&gt;1,"Limit przekroczony",IF(H414&gt;=1,"Limit wykorzystany (100%)",IF(H414&gt;=0.95,"Co najmniej 95% limitu",IF(H414&gt;=0.85,"Co najmniej 85% limitu",IF(H414&gt;=0.7,"Co najmniej 70% limitu","W limicie"))))),IF(F414="brak kursu","Wpisz kurs NBP w kolumnie E",IF(G414="sprawdź datę","Wpisz datę jako dzień, np. 2026-10-21",IF(H414="brak limitu","Wpisz płacę minimalną na ten rok w zakładce Limity",""))))</f>
        <v/>
      </c>
    </row>
    <row r="415">
      <c r="A415" s="5" t="n"/>
      <c r="C415" s="6" t="n"/>
      <c r="E415" s="7" t="n"/>
      <c r="F415" s="8">
        <f>IF(C415="","",IF(OR(D415="",D415="PLN"),ROUND(C415,2),IF(E415="","brak kursu",ROUND(C415*E415,2))))</f>
        <v/>
      </c>
      <c r="G415" s="8">
        <f>IF(OR(A415="",NOT(ISNUMBER(F415))),"",IF(NOT(ISNUMBER(A415)),"sprawdź datę",SUMIFS($F$5:$F$1004,$A$5:$A$1004,"&gt;="&amp;DATE(YEAR(A415),INT((MONTH(A415)-1)/3)*3+1,1),$A$5:$A$1004,"&lt;="&amp;A415)))</f>
        <v/>
      </c>
      <c r="H415" s="9">
        <f>IF(NOT(ISNUMBER(G415)),"",IFERROR(G415/VLOOKUP(YEAR(A415),Limity!$A$5:$C$14,3,FALSE),"brak limitu"))</f>
        <v/>
      </c>
      <c r="I415" s="10">
        <f>IF(ISNUMBER(H415),IF(H415&gt;1,"Limit przekroczony",IF(H415&gt;=1,"Limit wykorzystany (100%)",IF(H415&gt;=0.95,"Co najmniej 95% limitu",IF(H415&gt;=0.85,"Co najmniej 85% limitu",IF(H415&gt;=0.7,"Co najmniej 70% limitu","W limicie"))))),IF(F415="brak kursu","Wpisz kurs NBP w kolumnie E",IF(G415="sprawdź datę","Wpisz datę jako dzień, np. 2026-10-21",IF(H415="brak limitu","Wpisz płacę minimalną na ten rok w zakładce Limity",""))))</f>
        <v/>
      </c>
    </row>
    <row r="416">
      <c r="A416" s="5" t="n"/>
      <c r="C416" s="6" t="n"/>
      <c r="E416" s="7" t="n"/>
      <c r="F416" s="8">
        <f>IF(C416="","",IF(OR(D416="",D416="PLN"),ROUND(C416,2),IF(E416="","brak kursu",ROUND(C416*E416,2))))</f>
        <v/>
      </c>
      <c r="G416" s="8">
        <f>IF(OR(A416="",NOT(ISNUMBER(F416))),"",IF(NOT(ISNUMBER(A416)),"sprawdź datę",SUMIFS($F$5:$F$1004,$A$5:$A$1004,"&gt;="&amp;DATE(YEAR(A416),INT((MONTH(A416)-1)/3)*3+1,1),$A$5:$A$1004,"&lt;="&amp;A416)))</f>
        <v/>
      </c>
      <c r="H416" s="9">
        <f>IF(NOT(ISNUMBER(G416)),"",IFERROR(G416/VLOOKUP(YEAR(A416),Limity!$A$5:$C$14,3,FALSE),"brak limitu"))</f>
        <v/>
      </c>
      <c r="I416" s="10">
        <f>IF(ISNUMBER(H416),IF(H416&gt;1,"Limit przekroczony",IF(H416&gt;=1,"Limit wykorzystany (100%)",IF(H416&gt;=0.95,"Co najmniej 95% limitu",IF(H416&gt;=0.85,"Co najmniej 85% limitu",IF(H416&gt;=0.7,"Co najmniej 70% limitu","W limicie"))))),IF(F416="brak kursu","Wpisz kurs NBP w kolumnie E",IF(G416="sprawdź datę","Wpisz datę jako dzień, np. 2026-10-21",IF(H416="brak limitu","Wpisz płacę minimalną na ten rok w zakładce Limity",""))))</f>
        <v/>
      </c>
    </row>
    <row r="417">
      <c r="A417" s="5" t="n"/>
      <c r="C417" s="6" t="n"/>
      <c r="E417" s="7" t="n"/>
      <c r="F417" s="8">
        <f>IF(C417="","",IF(OR(D417="",D417="PLN"),ROUND(C417,2),IF(E417="","brak kursu",ROUND(C417*E417,2))))</f>
        <v/>
      </c>
      <c r="G417" s="8">
        <f>IF(OR(A417="",NOT(ISNUMBER(F417))),"",IF(NOT(ISNUMBER(A417)),"sprawdź datę",SUMIFS($F$5:$F$1004,$A$5:$A$1004,"&gt;="&amp;DATE(YEAR(A417),INT((MONTH(A417)-1)/3)*3+1,1),$A$5:$A$1004,"&lt;="&amp;A417)))</f>
        <v/>
      </c>
      <c r="H417" s="9">
        <f>IF(NOT(ISNUMBER(G417)),"",IFERROR(G417/VLOOKUP(YEAR(A417),Limity!$A$5:$C$14,3,FALSE),"brak limitu"))</f>
        <v/>
      </c>
      <c r="I417" s="10">
        <f>IF(ISNUMBER(H417),IF(H417&gt;1,"Limit przekroczony",IF(H417&gt;=1,"Limit wykorzystany (100%)",IF(H417&gt;=0.95,"Co najmniej 95% limitu",IF(H417&gt;=0.85,"Co najmniej 85% limitu",IF(H417&gt;=0.7,"Co najmniej 70% limitu","W limicie"))))),IF(F417="brak kursu","Wpisz kurs NBP w kolumnie E",IF(G417="sprawdź datę","Wpisz datę jako dzień, np. 2026-10-21",IF(H417="brak limitu","Wpisz płacę minimalną na ten rok w zakładce Limity",""))))</f>
        <v/>
      </c>
    </row>
    <row r="418">
      <c r="A418" s="5" t="n"/>
      <c r="C418" s="6" t="n"/>
      <c r="E418" s="7" t="n"/>
      <c r="F418" s="8">
        <f>IF(C418="","",IF(OR(D418="",D418="PLN"),ROUND(C418,2),IF(E418="","brak kursu",ROUND(C418*E418,2))))</f>
        <v/>
      </c>
      <c r="G418" s="8">
        <f>IF(OR(A418="",NOT(ISNUMBER(F418))),"",IF(NOT(ISNUMBER(A418)),"sprawdź datę",SUMIFS($F$5:$F$1004,$A$5:$A$1004,"&gt;="&amp;DATE(YEAR(A418),INT((MONTH(A418)-1)/3)*3+1,1),$A$5:$A$1004,"&lt;="&amp;A418)))</f>
        <v/>
      </c>
      <c r="H418" s="9">
        <f>IF(NOT(ISNUMBER(G418)),"",IFERROR(G418/VLOOKUP(YEAR(A418),Limity!$A$5:$C$14,3,FALSE),"brak limitu"))</f>
        <v/>
      </c>
      <c r="I418" s="10">
        <f>IF(ISNUMBER(H418),IF(H418&gt;1,"Limit przekroczony",IF(H418&gt;=1,"Limit wykorzystany (100%)",IF(H418&gt;=0.95,"Co najmniej 95% limitu",IF(H418&gt;=0.85,"Co najmniej 85% limitu",IF(H418&gt;=0.7,"Co najmniej 70% limitu","W limicie"))))),IF(F418="brak kursu","Wpisz kurs NBP w kolumnie E",IF(G418="sprawdź datę","Wpisz datę jako dzień, np. 2026-10-21",IF(H418="brak limitu","Wpisz płacę minimalną na ten rok w zakładce Limity",""))))</f>
        <v/>
      </c>
    </row>
    <row r="419">
      <c r="A419" s="5" t="n"/>
      <c r="C419" s="6" t="n"/>
      <c r="E419" s="7" t="n"/>
      <c r="F419" s="8">
        <f>IF(C419="","",IF(OR(D419="",D419="PLN"),ROUND(C419,2),IF(E419="","brak kursu",ROUND(C419*E419,2))))</f>
        <v/>
      </c>
      <c r="G419" s="8">
        <f>IF(OR(A419="",NOT(ISNUMBER(F419))),"",IF(NOT(ISNUMBER(A419)),"sprawdź datę",SUMIFS($F$5:$F$1004,$A$5:$A$1004,"&gt;="&amp;DATE(YEAR(A419),INT((MONTH(A419)-1)/3)*3+1,1),$A$5:$A$1004,"&lt;="&amp;A419)))</f>
        <v/>
      </c>
      <c r="H419" s="9">
        <f>IF(NOT(ISNUMBER(G419)),"",IFERROR(G419/VLOOKUP(YEAR(A419),Limity!$A$5:$C$14,3,FALSE),"brak limitu"))</f>
        <v/>
      </c>
      <c r="I419" s="10">
        <f>IF(ISNUMBER(H419),IF(H419&gt;1,"Limit przekroczony",IF(H419&gt;=1,"Limit wykorzystany (100%)",IF(H419&gt;=0.95,"Co najmniej 95% limitu",IF(H419&gt;=0.85,"Co najmniej 85% limitu",IF(H419&gt;=0.7,"Co najmniej 70% limitu","W limicie"))))),IF(F419="brak kursu","Wpisz kurs NBP w kolumnie E",IF(G419="sprawdź datę","Wpisz datę jako dzień, np. 2026-10-21",IF(H419="brak limitu","Wpisz płacę minimalną na ten rok w zakładce Limity",""))))</f>
        <v/>
      </c>
    </row>
    <row r="420">
      <c r="A420" s="5" t="n"/>
      <c r="C420" s="6" t="n"/>
      <c r="E420" s="7" t="n"/>
      <c r="F420" s="8">
        <f>IF(C420="","",IF(OR(D420="",D420="PLN"),ROUND(C420,2),IF(E420="","brak kursu",ROUND(C420*E420,2))))</f>
        <v/>
      </c>
      <c r="G420" s="8">
        <f>IF(OR(A420="",NOT(ISNUMBER(F420))),"",IF(NOT(ISNUMBER(A420)),"sprawdź datę",SUMIFS($F$5:$F$1004,$A$5:$A$1004,"&gt;="&amp;DATE(YEAR(A420),INT((MONTH(A420)-1)/3)*3+1,1),$A$5:$A$1004,"&lt;="&amp;A420)))</f>
        <v/>
      </c>
      <c r="H420" s="9">
        <f>IF(NOT(ISNUMBER(G420)),"",IFERROR(G420/VLOOKUP(YEAR(A420),Limity!$A$5:$C$14,3,FALSE),"brak limitu"))</f>
        <v/>
      </c>
      <c r="I420" s="10">
        <f>IF(ISNUMBER(H420),IF(H420&gt;1,"Limit przekroczony",IF(H420&gt;=1,"Limit wykorzystany (100%)",IF(H420&gt;=0.95,"Co najmniej 95% limitu",IF(H420&gt;=0.85,"Co najmniej 85% limitu",IF(H420&gt;=0.7,"Co najmniej 70% limitu","W limicie"))))),IF(F420="brak kursu","Wpisz kurs NBP w kolumnie E",IF(G420="sprawdź datę","Wpisz datę jako dzień, np. 2026-10-21",IF(H420="brak limitu","Wpisz płacę minimalną na ten rok w zakładce Limity",""))))</f>
        <v/>
      </c>
    </row>
    <row r="421">
      <c r="A421" s="5" t="n"/>
      <c r="C421" s="6" t="n"/>
      <c r="E421" s="7" t="n"/>
      <c r="F421" s="8">
        <f>IF(C421="","",IF(OR(D421="",D421="PLN"),ROUND(C421,2),IF(E421="","brak kursu",ROUND(C421*E421,2))))</f>
        <v/>
      </c>
      <c r="G421" s="8">
        <f>IF(OR(A421="",NOT(ISNUMBER(F421))),"",IF(NOT(ISNUMBER(A421)),"sprawdź datę",SUMIFS($F$5:$F$1004,$A$5:$A$1004,"&gt;="&amp;DATE(YEAR(A421),INT((MONTH(A421)-1)/3)*3+1,1),$A$5:$A$1004,"&lt;="&amp;A421)))</f>
        <v/>
      </c>
      <c r="H421" s="9">
        <f>IF(NOT(ISNUMBER(G421)),"",IFERROR(G421/VLOOKUP(YEAR(A421),Limity!$A$5:$C$14,3,FALSE),"brak limitu"))</f>
        <v/>
      </c>
      <c r="I421" s="10">
        <f>IF(ISNUMBER(H421),IF(H421&gt;1,"Limit przekroczony",IF(H421&gt;=1,"Limit wykorzystany (100%)",IF(H421&gt;=0.95,"Co najmniej 95% limitu",IF(H421&gt;=0.85,"Co najmniej 85% limitu",IF(H421&gt;=0.7,"Co najmniej 70% limitu","W limicie"))))),IF(F421="brak kursu","Wpisz kurs NBP w kolumnie E",IF(G421="sprawdź datę","Wpisz datę jako dzień, np. 2026-10-21",IF(H421="brak limitu","Wpisz płacę minimalną na ten rok w zakładce Limity",""))))</f>
        <v/>
      </c>
    </row>
    <row r="422">
      <c r="A422" s="5" t="n"/>
      <c r="C422" s="6" t="n"/>
      <c r="E422" s="7" t="n"/>
      <c r="F422" s="8">
        <f>IF(C422="","",IF(OR(D422="",D422="PLN"),ROUND(C422,2),IF(E422="","brak kursu",ROUND(C422*E422,2))))</f>
        <v/>
      </c>
      <c r="G422" s="8">
        <f>IF(OR(A422="",NOT(ISNUMBER(F422))),"",IF(NOT(ISNUMBER(A422)),"sprawdź datę",SUMIFS($F$5:$F$1004,$A$5:$A$1004,"&gt;="&amp;DATE(YEAR(A422),INT((MONTH(A422)-1)/3)*3+1,1),$A$5:$A$1004,"&lt;="&amp;A422)))</f>
        <v/>
      </c>
      <c r="H422" s="9">
        <f>IF(NOT(ISNUMBER(G422)),"",IFERROR(G422/VLOOKUP(YEAR(A422),Limity!$A$5:$C$14,3,FALSE),"brak limitu"))</f>
        <v/>
      </c>
      <c r="I422" s="10">
        <f>IF(ISNUMBER(H422),IF(H422&gt;1,"Limit przekroczony",IF(H422&gt;=1,"Limit wykorzystany (100%)",IF(H422&gt;=0.95,"Co najmniej 95% limitu",IF(H422&gt;=0.85,"Co najmniej 85% limitu",IF(H422&gt;=0.7,"Co najmniej 70% limitu","W limicie"))))),IF(F422="brak kursu","Wpisz kurs NBP w kolumnie E",IF(G422="sprawdź datę","Wpisz datę jako dzień, np. 2026-10-21",IF(H422="brak limitu","Wpisz płacę minimalną na ten rok w zakładce Limity",""))))</f>
        <v/>
      </c>
    </row>
    <row r="423">
      <c r="A423" s="5" t="n"/>
      <c r="C423" s="6" t="n"/>
      <c r="E423" s="7" t="n"/>
      <c r="F423" s="8">
        <f>IF(C423="","",IF(OR(D423="",D423="PLN"),ROUND(C423,2),IF(E423="","brak kursu",ROUND(C423*E423,2))))</f>
        <v/>
      </c>
      <c r="G423" s="8">
        <f>IF(OR(A423="",NOT(ISNUMBER(F423))),"",IF(NOT(ISNUMBER(A423)),"sprawdź datę",SUMIFS($F$5:$F$1004,$A$5:$A$1004,"&gt;="&amp;DATE(YEAR(A423),INT((MONTH(A423)-1)/3)*3+1,1),$A$5:$A$1004,"&lt;="&amp;A423)))</f>
        <v/>
      </c>
      <c r="H423" s="9">
        <f>IF(NOT(ISNUMBER(G423)),"",IFERROR(G423/VLOOKUP(YEAR(A423),Limity!$A$5:$C$14,3,FALSE),"brak limitu"))</f>
        <v/>
      </c>
      <c r="I423" s="10">
        <f>IF(ISNUMBER(H423),IF(H423&gt;1,"Limit przekroczony",IF(H423&gt;=1,"Limit wykorzystany (100%)",IF(H423&gt;=0.95,"Co najmniej 95% limitu",IF(H423&gt;=0.85,"Co najmniej 85% limitu",IF(H423&gt;=0.7,"Co najmniej 70% limitu","W limicie"))))),IF(F423="brak kursu","Wpisz kurs NBP w kolumnie E",IF(G423="sprawdź datę","Wpisz datę jako dzień, np. 2026-10-21",IF(H423="brak limitu","Wpisz płacę minimalną na ten rok w zakładce Limity",""))))</f>
        <v/>
      </c>
    </row>
    <row r="424">
      <c r="A424" s="5" t="n"/>
      <c r="C424" s="6" t="n"/>
      <c r="E424" s="7" t="n"/>
      <c r="F424" s="8">
        <f>IF(C424="","",IF(OR(D424="",D424="PLN"),ROUND(C424,2),IF(E424="","brak kursu",ROUND(C424*E424,2))))</f>
        <v/>
      </c>
      <c r="G424" s="8">
        <f>IF(OR(A424="",NOT(ISNUMBER(F424))),"",IF(NOT(ISNUMBER(A424)),"sprawdź datę",SUMIFS($F$5:$F$1004,$A$5:$A$1004,"&gt;="&amp;DATE(YEAR(A424),INT((MONTH(A424)-1)/3)*3+1,1),$A$5:$A$1004,"&lt;="&amp;A424)))</f>
        <v/>
      </c>
      <c r="H424" s="9">
        <f>IF(NOT(ISNUMBER(G424)),"",IFERROR(G424/VLOOKUP(YEAR(A424),Limity!$A$5:$C$14,3,FALSE),"brak limitu"))</f>
        <v/>
      </c>
      <c r="I424" s="10">
        <f>IF(ISNUMBER(H424),IF(H424&gt;1,"Limit przekroczony",IF(H424&gt;=1,"Limit wykorzystany (100%)",IF(H424&gt;=0.95,"Co najmniej 95% limitu",IF(H424&gt;=0.85,"Co najmniej 85% limitu",IF(H424&gt;=0.7,"Co najmniej 70% limitu","W limicie"))))),IF(F424="brak kursu","Wpisz kurs NBP w kolumnie E",IF(G424="sprawdź datę","Wpisz datę jako dzień, np. 2026-10-21",IF(H424="brak limitu","Wpisz płacę minimalną na ten rok w zakładce Limity",""))))</f>
        <v/>
      </c>
    </row>
    <row r="425">
      <c r="A425" s="5" t="n"/>
      <c r="C425" s="6" t="n"/>
      <c r="E425" s="7" t="n"/>
      <c r="F425" s="8">
        <f>IF(C425="","",IF(OR(D425="",D425="PLN"),ROUND(C425,2),IF(E425="","brak kursu",ROUND(C425*E425,2))))</f>
        <v/>
      </c>
      <c r="G425" s="8">
        <f>IF(OR(A425="",NOT(ISNUMBER(F425))),"",IF(NOT(ISNUMBER(A425)),"sprawdź datę",SUMIFS($F$5:$F$1004,$A$5:$A$1004,"&gt;="&amp;DATE(YEAR(A425),INT((MONTH(A425)-1)/3)*3+1,1),$A$5:$A$1004,"&lt;="&amp;A425)))</f>
        <v/>
      </c>
      <c r="H425" s="9">
        <f>IF(NOT(ISNUMBER(G425)),"",IFERROR(G425/VLOOKUP(YEAR(A425),Limity!$A$5:$C$14,3,FALSE),"brak limitu"))</f>
        <v/>
      </c>
      <c r="I425" s="10">
        <f>IF(ISNUMBER(H425),IF(H425&gt;1,"Limit przekroczony",IF(H425&gt;=1,"Limit wykorzystany (100%)",IF(H425&gt;=0.95,"Co najmniej 95% limitu",IF(H425&gt;=0.85,"Co najmniej 85% limitu",IF(H425&gt;=0.7,"Co najmniej 70% limitu","W limicie"))))),IF(F425="brak kursu","Wpisz kurs NBP w kolumnie E",IF(G425="sprawdź datę","Wpisz datę jako dzień, np. 2026-10-21",IF(H425="brak limitu","Wpisz płacę minimalną na ten rok w zakładce Limity",""))))</f>
        <v/>
      </c>
    </row>
    <row r="426">
      <c r="A426" s="5" t="n"/>
      <c r="C426" s="6" t="n"/>
      <c r="E426" s="7" t="n"/>
      <c r="F426" s="8">
        <f>IF(C426="","",IF(OR(D426="",D426="PLN"),ROUND(C426,2),IF(E426="","brak kursu",ROUND(C426*E426,2))))</f>
        <v/>
      </c>
      <c r="G426" s="8">
        <f>IF(OR(A426="",NOT(ISNUMBER(F426))),"",IF(NOT(ISNUMBER(A426)),"sprawdź datę",SUMIFS($F$5:$F$1004,$A$5:$A$1004,"&gt;="&amp;DATE(YEAR(A426),INT((MONTH(A426)-1)/3)*3+1,1),$A$5:$A$1004,"&lt;="&amp;A426)))</f>
        <v/>
      </c>
      <c r="H426" s="9">
        <f>IF(NOT(ISNUMBER(G426)),"",IFERROR(G426/VLOOKUP(YEAR(A426),Limity!$A$5:$C$14,3,FALSE),"brak limitu"))</f>
        <v/>
      </c>
      <c r="I426" s="10">
        <f>IF(ISNUMBER(H426),IF(H426&gt;1,"Limit przekroczony",IF(H426&gt;=1,"Limit wykorzystany (100%)",IF(H426&gt;=0.95,"Co najmniej 95% limitu",IF(H426&gt;=0.85,"Co najmniej 85% limitu",IF(H426&gt;=0.7,"Co najmniej 70% limitu","W limicie"))))),IF(F426="brak kursu","Wpisz kurs NBP w kolumnie E",IF(G426="sprawdź datę","Wpisz datę jako dzień, np. 2026-10-21",IF(H426="brak limitu","Wpisz płacę minimalną na ten rok w zakładce Limity",""))))</f>
        <v/>
      </c>
    </row>
    <row r="427">
      <c r="A427" s="5" t="n"/>
      <c r="C427" s="6" t="n"/>
      <c r="E427" s="7" t="n"/>
      <c r="F427" s="8">
        <f>IF(C427="","",IF(OR(D427="",D427="PLN"),ROUND(C427,2),IF(E427="","brak kursu",ROUND(C427*E427,2))))</f>
        <v/>
      </c>
      <c r="G427" s="8">
        <f>IF(OR(A427="",NOT(ISNUMBER(F427))),"",IF(NOT(ISNUMBER(A427)),"sprawdź datę",SUMIFS($F$5:$F$1004,$A$5:$A$1004,"&gt;="&amp;DATE(YEAR(A427),INT((MONTH(A427)-1)/3)*3+1,1),$A$5:$A$1004,"&lt;="&amp;A427)))</f>
        <v/>
      </c>
      <c r="H427" s="9">
        <f>IF(NOT(ISNUMBER(G427)),"",IFERROR(G427/VLOOKUP(YEAR(A427),Limity!$A$5:$C$14,3,FALSE),"brak limitu"))</f>
        <v/>
      </c>
      <c r="I427" s="10">
        <f>IF(ISNUMBER(H427),IF(H427&gt;1,"Limit przekroczony",IF(H427&gt;=1,"Limit wykorzystany (100%)",IF(H427&gt;=0.95,"Co najmniej 95% limitu",IF(H427&gt;=0.85,"Co najmniej 85% limitu",IF(H427&gt;=0.7,"Co najmniej 70% limitu","W limicie"))))),IF(F427="brak kursu","Wpisz kurs NBP w kolumnie E",IF(G427="sprawdź datę","Wpisz datę jako dzień, np. 2026-10-21",IF(H427="brak limitu","Wpisz płacę minimalną na ten rok w zakładce Limity",""))))</f>
        <v/>
      </c>
    </row>
    <row r="428">
      <c r="A428" s="5" t="n"/>
      <c r="C428" s="6" t="n"/>
      <c r="E428" s="7" t="n"/>
      <c r="F428" s="8">
        <f>IF(C428="","",IF(OR(D428="",D428="PLN"),ROUND(C428,2),IF(E428="","brak kursu",ROUND(C428*E428,2))))</f>
        <v/>
      </c>
      <c r="G428" s="8">
        <f>IF(OR(A428="",NOT(ISNUMBER(F428))),"",IF(NOT(ISNUMBER(A428)),"sprawdź datę",SUMIFS($F$5:$F$1004,$A$5:$A$1004,"&gt;="&amp;DATE(YEAR(A428),INT((MONTH(A428)-1)/3)*3+1,1),$A$5:$A$1004,"&lt;="&amp;A428)))</f>
        <v/>
      </c>
      <c r="H428" s="9">
        <f>IF(NOT(ISNUMBER(G428)),"",IFERROR(G428/VLOOKUP(YEAR(A428),Limity!$A$5:$C$14,3,FALSE),"brak limitu"))</f>
        <v/>
      </c>
      <c r="I428" s="10">
        <f>IF(ISNUMBER(H428),IF(H428&gt;1,"Limit przekroczony",IF(H428&gt;=1,"Limit wykorzystany (100%)",IF(H428&gt;=0.95,"Co najmniej 95% limitu",IF(H428&gt;=0.85,"Co najmniej 85% limitu",IF(H428&gt;=0.7,"Co najmniej 70% limitu","W limicie"))))),IF(F428="brak kursu","Wpisz kurs NBP w kolumnie E",IF(G428="sprawdź datę","Wpisz datę jako dzień, np. 2026-10-21",IF(H428="brak limitu","Wpisz płacę minimalną na ten rok w zakładce Limity",""))))</f>
        <v/>
      </c>
    </row>
    <row r="429">
      <c r="A429" s="5" t="n"/>
      <c r="C429" s="6" t="n"/>
      <c r="E429" s="7" t="n"/>
      <c r="F429" s="8">
        <f>IF(C429="","",IF(OR(D429="",D429="PLN"),ROUND(C429,2),IF(E429="","brak kursu",ROUND(C429*E429,2))))</f>
        <v/>
      </c>
      <c r="G429" s="8">
        <f>IF(OR(A429="",NOT(ISNUMBER(F429))),"",IF(NOT(ISNUMBER(A429)),"sprawdź datę",SUMIFS($F$5:$F$1004,$A$5:$A$1004,"&gt;="&amp;DATE(YEAR(A429),INT((MONTH(A429)-1)/3)*3+1,1),$A$5:$A$1004,"&lt;="&amp;A429)))</f>
        <v/>
      </c>
      <c r="H429" s="9">
        <f>IF(NOT(ISNUMBER(G429)),"",IFERROR(G429/VLOOKUP(YEAR(A429),Limity!$A$5:$C$14,3,FALSE),"brak limitu"))</f>
        <v/>
      </c>
      <c r="I429" s="10">
        <f>IF(ISNUMBER(H429),IF(H429&gt;1,"Limit przekroczony",IF(H429&gt;=1,"Limit wykorzystany (100%)",IF(H429&gt;=0.95,"Co najmniej 95% limitu",IF(H429&gt;=0.85,"Co najmniej 85% limitu",IF(H429&gt;=0.7,"Co najmniej 70% limitu","W limicie"))))),IF(F429="brak kursu","Wpisz kurs NBP w kolumnie E",IF(G429="sprawdź datę","Wpisz datę jako dzień, np. 2026-10-21",IF(H429="brak limitu","Wpisz płacę minimalną na ten rok w zakładce Limity",""))))</f>
        <v/>
      </c>
    </row>
    <row r="430">
      <c r="A430" s="5" t="n"/>
      <c r="C430" s="6" t="n"/>
      <c r="E430" s="7" t="n"/>
      <c r="F430" s="8">
        <f>IF(C430="","",IF(OR(D430="",D430="PLN"),ROUND(C430,2),IF(E430="","brak kursu",ROUND(C430*E430,2))))</f>
        <v/>
      </c>
      <c r="G430" s="8">
        <f>IF(OR(A430="",NOT(ISNUMBER(F430))),"",IF(NOT(ISNUMBER(A430)),"sprawdź datę",SUMIFS($F$5:$F$1004,$A$5:$A$1004,"&gt;="&amp;DATE(YEAR(A430),INT((MONTH(A430)-1)/3)*3+1,1),$A$5:$A$1004,"&lt;="&amp;A430)))</f>
        <v/>
      </c>
      <c r="H430" s="9">
        <f>IF(NOT(ISNUMBER(G430)),"",IFERROR(G430/VLOOKUP(YEAR(A430),Limity!$A$5:$C$14,3,FALSE),"brak limitu"))</f>
        <v/>
      </c>
      <c r="I430" s="10">
        <f>IF(ISNUMBER(H430),IF(H430&gt;1,"Limit przekroczony",IF(H430&gt;=1,"Limit wykorzystany (100%)",IF(H430&gt;=0.95,"Co najmniej 95% limitu",IF(H430&gt;=0.85,"Co najmniej 85% limitu",IF(H430&gt;=0.7,"Co najmniej 70% limitu","W limicie"))))),IF(F430="brak kursu","Wpisz kurs NBP w kolumnie E",IF(G430="sprawdź datę","Wpisz datę jako dzień, np. 2026-10-21",IF(H430="brak limitu","Wpisz płacę minimalną na ten rok w zakładce Limity",""))))</f>
        <v/>
      </c>
    </row>
    <row r="431">
      <c r="A431" s="5" t="n"/>
      <c r="C431" s="6" t="n"/>
      <c r="E431" s="7" t="n"/>
      <c r="F431" s="8">
        <f>IF(C431="","",IF(OR(D431="",D431="PLN"),ROUND(C431,2),IF(E431="","brak kursu",ROUND(C431*E431,2))))</f>
        <v/>
      </c>
      <c r="G431" s="8">
        <f>IF(OR(A431="",NOT(ISNUMBER(F431))),"",IF(NOT(ISNUMBER(A431)),"sprawdź datę",SUMIFS($F$5:$F$1004,$A$5:$A$1004,"&gt;="&amp;DATE(YEAR(A431),INT((MONTH(A431)-1)/3)*3+1,1),$A$5:$A$1004,"&lt;="&amp;A431)))</f>
        <v/>
      </c>
      <c r="H431" s="9">
        <f>IF(NOT(ISNUMBER(G431)),"",IFERROR(G431/VLOOKUP(YEAR(A431),Limity!$A$5:$C$14,3,FALSE),"brak limitu"))</f>
        <v/>
      </c>
      <c r="I431" s="10">
        <f>IF(ISNUMBER(H431),IF(H431&gt;1,"Limit przekroczony",IF(H431&gt;=1,"Limit wykorzystany (100%)",IF(H431&gt;=0.95,"Co najmniej 95% limitu",IF(H431&gt;=0.85,"Co najmniej 85% limitu",IF(H431&gt;=0.7,"Co najmniej 70% limitu","W limicie"))))),IF(F431="brak kursu","Wpisz kurs NBP w kolumnie E",IF(G431="sprawdź datę","Wpisz datę jako dzień, np. 2026-10-21",IF(H431="brak limitu","Wpisz płacę minimalną na ten rok w zakładce Limity",""))))</f>
        <v/>
      </c>
    </row>
    <row r="432">
      <c r="A432" s="5" t="n"/>
      <c r="C432" s="6" t="n"/>
      <c r="E432" s="7" t="n"/>
      <c r="F432" s="8">
        <f>IF(C432="","",IF(OR(D432="",D432="PLN"),ROUND(C432,2),IF(E432="","brak kursu",ROUND(C432*E432,2))))</f>
        <v/>
      </c>
      <c r="G432" s="8">
        <f>IF(OR(A432="",NOT(ISNUMBER(F432))),"",IF(NOT(ISNUMBER(A432)),"sprawdź datę",SUMIFS($F$5:$F$1004,$A$5:$A$1004,"&gt;="&amp;DATE(YEAR(A432),INT((MONTH(A432)-1)/3)*3+1,1),$A$5:$A$1004,"&lt;="&amp;A432)))</f>
        <v/>
      </c>
      <c r="H432" s="9">
        <f>IF(NOT(ISNUMBER(G432)),"",IFERROR(G432/VLOOKUP(YEAR(A432),Limity!$A$5:$C$14,3,FALSE),"brak limitu"))</f>
        <v/>
      </c>
      <c r="I432" s="10">
        <f>IF(ISNUMBER(H432),IF(H432&gt;1,"Limit przekroczony",IF(H432&gt;=1,"Limit wykorzystany (100%)",IF(H432&gt;=0.95,"Co najmniej 95% limitu",IF(H432&gt;=0.85,"Co najmniej 85% limitu",IF(H432&gt;=0.7,"Co najmniej 70% limitu","W limicie"))))),IF(F432="brak kursu","Wpisz kurs NBP w kolumnie E",IF(G432="sprawdź datę","Wpisz datę jako dzień, np. 2026-10-21",IF(H432="brak limitu","Wpisz płacę minimalną na ten rok w zakładce Limity",""))))</f>
        <v/>
      </c>
    </row>
    <row r="433">
      <c r="A433" s="5" t="n"/>
      <c r="C433" s="6" t="n"/>
      <c r="E433" s="7" t="n"/>
      <c r="F433" s="8">
        <f>IF(C433="","",IF(OR(D433="",D433="PLN"),ROUND(C433,2),IF(E433="","brak kursu",ROUND(C433*E433,2))))</f>
        <v/>
      </c>
      <c r="G433" s="8">
        <f>IF(OR(A433="",NOT(ISNUMBER(F433))),"",IF(NOT(ISNUMBER(A433)),"sprawdź datę",SUMIFS($F$5:$F$1004,$A$5:$A$1004,"&gt;="&amp;DATE(YEAR(A433),INT((MONTH(A433)-1)/3)*3+1,1),$A$5:$A$1004,"&lt;="&amp;A433)))</f>
        <v/>
      </c>
      <c r="H433" s="9">
        <f>IF(NOT(ISNUMBER(G433)),"",IFERROR(G433/VLOOKUP(YEAR(A433),Limity!$A$5:$C$14,3,FALSE),"brak limitu"))</f>
        <v/>
      </c>
      <c r="I433" s="10">
        <f>IF(ISNUMBER(H433),IF(H433&gt;1,"Limit przekroczony",IF(H433&gt;=1,"Limit wykorzystany (100%)",IF(H433&gt;=0.95,"Co najmniej 95% limitu",IF(H433&gt;=0.85,"Co najmniej 85% limitu",IF(H433&gt;=0.7,"Co najmniej 70% limitu","W limicie"))))),IF(F433="brak kursu","Wpisz kurs NBP w kolumnie E",IF(G433="sprawdź datę","Wpisz datę jako dzień, np. 2026-10-21",IF(H433="brak limitu","Wpisz płacę minimalną na ten rok w zakładce Limity",""))))</f>
        <v/>
      </c>
    </row>
    <row r="434">
      <c r="A434" s="5" t="n"/>
      <c r="C434" s="6" t="n"/>
      <c r="E434" s="7" t="n"/>
      <c r="F434" s="8">
        <f>IF(C434="","",IF(OR(D434="",D434="PLN"),ROUND(C434,2),IF(E434="","brak kursu",ROUND(C434*E434,2))))</f>
        <v/>
      </c>
      <c r="G434" s="8">
        <f>IF(OR(A434="",NOT(ISNUMBER(F434))),"",IF(NOT(ISNUMBER(A434)),"sprawdź datę",SUMIFS($F$5:$F$1004,$A$5:$A$1004,"&gt;="&amp;DATE(YEAR(A434),INT((MONTH(A434)-1)/3)*3+1,1),$A$5:$A$1004,"&lt;="&amp;A434)))</f>
        <v/>
      </c>
      <c r="H434" s="9">
        <f>IF(NOT(ISNUMBER(G434)),"",IFERROR(G434/VLOOKUP(YEAR(A434),Limity!$A$5:$C$14,3,FALSE),"brak limitu"))</f>
        <v/>
      </c>
      <c r="I434" s="10">
        <f>IF(ISNUMBER(H434),IF(H434&gt;1,"Limit przekroczony",IF(H434&gt;=1,"Limit wykorzystany (100%)",IF(H434&gt;=0.95,"Co najmniej 95% limitu",IF(H434&gt;=0.85,"Co najmniej 85% limitu",IF(H434&gt;=0.7,"Co najmniej 70% limitu","W limicie"))))),IF(F434="brak kursu","Wpisz kurs NBP w kolumnie E",IF(G434="sprawdź datę","Wpisz datę jako dzień, np. 2026-10-21",IF(H434="brak limitu","Wpisz płacę minimalną na ten rok w zakładce Limity",""))))</f>
        <v/>
      </c>
    </row>
    <row r="435">
      <c r="A435" s="5" t="n"/>
      <c r="C435" s="6" t="n"/>
      <c r="E435" s="7" t="n"/>
      <c r="F435" s="8">
        <f>IF(C435="","",IF(OR(D435="",D435="PLN"),ROUND(C435,2),IF(E435="","brak kursu",ROUND(C435*E435,2))))</f>
        <v/>
      </c>
      <c r="G435" s="8">
        <f>IF(OR(A435="",NOT(ISNUMBER(F435))),"",IF(NOT(ISNUMBER(A435)),"sprawdź datę",SUMIFS($F$5:$F$1004,$A$5:$A$1004,"&gt;="&amp;DATE(YEAR(A435),INT((MONTH(A435)-1)/3)*3+1,1),$A$5:$A$1004,"&lt;="&amp;A435)))</f>
        <v/>
      </c>
      <c r="H435" s="9">
        <f>IF(NOT(ISNUMBER(G435)),"",IFERROR(G435/VLOOKUP(YEAR(A435),Limity!$A$5:$C$14,3,FALSE),"brak limitu"))</f>
        <v/>
      </c>
      <c r="I435" s="10">
        <f>IF(ISNUMBER(H435),IF(H435&gt;1,"Limit przekroczony",IF(H435&gt;=1,"Limit wykorzystany (100%)",IF(H435&gt;=0.95,"Co najmniej 95% limitu",IF(H435&gt;=0.85,"Co najmniej 85% limitu",IF(H435&gt;=0.7,"Co najmniej 70% limitu","W limicie"))))),IF(F435="brak kursu","Wpisz kurs NBP w kolumnie E",IF(G435="sprawdź datę","Wpisz datę jako dzień, np. 2026-10-21",IF(H435="brak limitu","Wpisz płacę minimalną na ten rok w zakładce Limity",""))))</f>
        <v/>
      </c>
    </row>
    <row r="436">
      <c r="A436" s="5" t="n"/>
      <c r="C436" s="6" t="n"/>
      <c r="E436" s="7" t="n"/>
      <c r="F436" s="8">
        <f>IF(C436="","",IF(OR(D436="",D436="PLN"),ROUND(C436,2),IF(E436="","brak kursu",ROUND(C436*E436,2))))</f>
        <v/>
      </c>
      <c r="G436" s="8">
        <f>IF(OR(A436="",NOT(ISNUMBER(F436))),"",IF(NOT(ISNUMBER(A436)),"sprawdź datę",SUMIFS($F$5:$F$1004,$A$5:$A$1004,"&gt;="&amp;DATE(YEAR(A436),INT((MONTH(A436)-1)/3)*3+1,1),$A$5:$A$1004,"&lt;="&amp;A436)))</f>
        <v/>
      </c>
      <c r="H436" s="9">
        <f>IF(NOT(ISNUMBER(G436)),"",IFERROR(G436/VLOOKUP(YEAR(A436),Limity!$A$5:$C$14,3,FALSE),"brak limitu"))</f>
        <v/>
      </c>
      <c r="I436" s="10">
        <f>IF(ISNUMBER(H436),IF(H436&gt;1,"Limit przekroczony",IF(H436&gt;=1,"Limit wykorzystany (100%)",IF(H436&gt;=0.95,"Co najmniej 95% limitu",IF(H436&gt;=0.85,"Co najmniej 85% limitu",IF(H436&gt;=0.7,"Co najmniej 70% limitu","W limicie"))))),IF(F436="brak kursu","Wpisz kurs NBP w kolumnie E",IF(G436="sprawdź datę","Wpisz datę jako dzień, np. 2026-10-21",IF(H436="brak limitu","Wpisz płacę minimalną na ten rok w zakładce Limity",""))))</f>
        <v/>
      </c>
    </row>
    <row r="437">
      <c r="A437" s="5" t="n"/>
      <c r="C437" s="6" t="n"/>
      <c r="E437" s="7" t="n"/>
      <c r="F437" s="8">
        <f>IF(C437="","",IF(OR(D437="",D437="PLN"),ROUND(C437,2),IF(E437="","brak kursu",ROUND(C437*E437,2))))</f>
        <v/>
      </c>
      <c r="G437" s="8">
        <f>IF(OR(A437="",NOT(ISNUMBER(F437))),"",IF(NOT(ISNUMBER(A437)),"sprawdź datę",SUMIFS($F$5:$F$1004,$A$5:$A$1004,"&gt;="&amp;DATE(YEAR(A437),INT((MONTH(A437)-1)/3)*3+1,1),$A$5:$A$1004,"&lt;="&amp;A437)))</f>
        <v/>
      </c>
      <c r="H437" s="9">
        <f>IF(NOT(ISNUMBER(G437)),"",IFERROR(G437/VLOOKUP(YEAR(A437),Limity!$A$5:$C$14,3,FALSE),"brak limitu"))</f>
        <v/>
      </c>
      <c r="I437" s="10">
        <f>IF(ISNUMBER(H437),IF(H437&gt;1,"Limit przekroczony",IF(H437&gt;=1,"Limit wykorzystany (100%)",IF(H437&gt;=0.95,"Co najmniej 95% limitu",IF(H437&gt;=0.85,"Co najmniej 85% limitu",IF(H437&gt;=0.7,"Co najmniej 70% limitu","W limicie"))))),IF(F437="brak kursu","Wpisz kurs NBP w kolumnie E",IF(G437="sprawdź datę","Wpisz datę jako dzień, np. 2026-10-21",IF(H437="brak limitu","Wpisz płacę minimalną na ten rok w zakładce Limity",""))))</f>
        <v/>
      </c>
    </row>
    <row r="438">
      <c r="A438" s="5" t="n"/>
      <c r="C438" s="6" t="n"/>
      <c r="E438" s="7" t="n"/>
      <c r="F438" s="8">
        <f>IF(C438="","",IF(OR(D438="",D438="PLN"),ROUND(C438,2),IF(E438="","brak kursu",ROUND(C438*E438,2))))</f>
        <v/>
      </c>
      <c r="G438" s="8">
        <f>IF(OR(A438="",NOT(ISNUMBER(F438))),"",IF(NOT(ISNUMBER(A438)),"sprawdź datę",SUMIFS($F$5:$F$1004,$A$5:$A$1004,"&gt;="&amp;DATE(YEAR(A438),INT((MONTH(A438)-1)/3)*3+1,1),$A$5:$A$1004,"&lt;="&amp;A438)))</f>
        <v/>
      </c>
      <c r="H438" s="9">
        <f>IF(NOT(ISNUMBER(G438)),"",IFERROR(G438/VLOOKUP(YEAR(A438),Limity!$A$5:$C$14,3,FALSE),"brak limitu"))</f>
        <v/>
      </c>
      <c r="I438" s="10">
        <f>IF(ISNUMBER(H438),IF(H438&gt;1,"Limit przekroczony",IF(H438&gt;=1,"Limit wykorzystany (100%)",IF(H438&gt;=0.95,"Co najmniej 95% limitu",IF(H438&gt;=0.85,"Co najmniej 85% limitu",IF(H438&gt;=0.7,"Co najmniej 70% limitu","W limicie"))))),IF(F438="brak kursu","Wpisz kurs NBP w kolumnie E",IF(G438="sprawdź datę","Wpisz datę jako dzień, np. 2026-10-21",IF(H438="brak limitu","Wpisz płacę minimalną na ten rok w zakładce Limity",""))))</f>
        <v/>
      </c>
    </row>
    <row r="439">
      <c r="A439" s="5" t="n"/>
      <c r="C439" s="6" t="n"/>
      <c r="E439" s="7" t="n"/>
      <c r="F439" s="8">
        <f>IF(C439="","",IF(OR(D439="",D439="PLN"),ROUND(C439,2),IF(E439="","brak kursu",ROUND(C439*E439,2))))</f>
        <v/>
      </c>
      <c r="G439" s="8">
        <f>IF(OR(A439="",NOT(ISNUMBER(F439))),"",IF(NOT(ISNUMBER(A439)),"sprawdź datę",SUMIFS($F$5:$F$1004,$A$5:$A$1004,"&gt;="&amp;DATE(YEAR(A439),INT((MONTH(A439)-1)/3)*3+1,1),$A$5:$A$1004,"&lt;="&amp;A439)))</f>
        <v/>
      </c>
      <c r="H439" s="9">
        <f>IF(NOT(ISNUMBER(G439)),"",IFERROR(G439/VLOOKUP(YEAR(A439),Limity!$A$5:$C$14,3,FALSE),"brak limitu"))</f>
        <v/>
      </c>
      <c r="I439" s="10">
        <f>IF(ISNUMBER(H439),IF(H439&gt;1,"Limit przekroczony",IF(H439&gt;=1,"Limit wykorzystany (100%)",IF(H439&gt;=0.95,"Co najmniej 95% limitu",IF(H439&gt;=0.85,"Co najmniej 85% limitu",IF(H439&gt;=0.7,"Co najmniej 70% limitu","W limicie"))))),IF(F439="brak kursu","Wpisz kurs NBP w kolumnie E",IF(G439="sprawdź datę","Wpisz datę jako dzień, np. 2026-10-21",IF(H439="brak limitu","Wpisz płacę minimalną na ten rok w zakładce Limity",""))))</f>
        <v/>
      </c>
    </row>
    <row r="440">
      <c r="A440" s="5" t="n"/>
      <c r="C440" s="6" t="n"/>
      <c r="E440" s="7" t="n"/>
      <c r="F440" s="8">
        <f>IF(C440="","",IF(OR(D440="",D440="PLN"),ROUND(C440,2),IF(E440="","brak kursu",ROUND(C440*E440,2))))</f>
        <v/>
      </c>
      <c r="G440" s="8">
        <f>IF(OR(A440="",NOT(ISNUMBER(F440))),"",IF(NOT(ISNUMBER(A440)),"sprawdź datę",SUMIFS($F$5:$F$1004,$A$5:$A$1004,"&gt;="&amp;DATE(YEAR(A440),INT((MONTH(A440)-1)/3)*3+1,1),$A$5:$A$1004,"&lt;="&amp;A440)))</f>
        <v/>
      </c>
      <c r="H440" s="9">
        <f>IF(NOT(ISNUMBER(G440)),"",IFERROR(G440/VLOOKUP(YEAR(A440),Limity!$A$5:$C$14,3,FALSE),"brak limitu"))</f>
        <v/>
      </c>
      <c r="I440" s="10">
        <f>IF(ISNUMBER(H440),IF(H440&gt;1,"Limit przekroczony",IF(H440&gt;=1,"Limit wykorzystany (100%)",IF(H440&gt;=0.95,"Co najmniej 95% limitu",IF(H440&gt;=0.85,"Co najmniej 85% limitu",IF(H440&gt;=0.7,"Co najmniej 70% limitu","W limicie"))))),IF(F440="brak kursu","Wpisz kurs NBP w kolumnie E",IF(G440="sprawdź datę","Wpisz datę jako dzień, np. 2026-10-21",IF(H440="brak limitu","Wpisz płacę minimalną na ten rok w zakładce Limity",""))))</f>
        <v/>
      </c>
    </row>
    <row r="441">
      <c r="A441" s="5" t="n"/>
      <c r="C441" s="6" t="n"/>
      <c r="E441" s="7" t="n"/>
      <c r="F441" s="8">
        <f>IF(C441="","",IF(OR(D441="",D441="PLN"),ROUND(C441,2),IF(E441="","brak kursu",ROUND(C441*E441,2))))</f>
        <v/>
      </c>
      <c r="G441" s="8">
        <f>IF(OR(A441="",NOT(ISNUMBER(F441))),"",IF(NOT(ISNUMBER(A441)),"sprawdź datę",SUMIFS($F$5:$F$1004,$A$5:$A$1004,"&gt;="&amp;DATE(YEAR(A441),INT((MONTH(A441)-1)/3)*3+1,1),$A$5:$A$1004,"&lt;="&amp;A441)))</f>
        <v/>
      </c>
      <c r="H441" s="9">
        <f>IF(NOT(ISNUMBER(G441)),"",IFERROR(G441/VLOOKUP(YEAR(A441),Limity!$A$5:$C$14,3,FALSE),"brak limitu"))</f>
        <v/>
      </c>
      <c r="I441" s="10">
        <f>IF(ISNUMBER(H441),IF(H441&gt;1,"Limit przekroczony",IF(H441&gt;=1,"Limit wykorzystany (100%)",IF(H441&gt;=0.95,"Co najmniej 95% limitu",IF(H441&gt;=0.85,"Co najmniej 85% limitu",IF(H441&gt;=0.7,"Co najmniej 70% limitu","W limicie"))))),IF(F441="brak kursu","Wpisz kurs NBP w kolumnie E",IF(G441="sprawdź datę","Wpisz datę jako dzień, np. 2026-10-21",IF(H441="brak limitu","Wpisz płacę minimalną na ten rok w zakładce Limity",""))))</f>
        <v/>
      </c>
    </row>
    <row r="442">
      <c r="A442" s="5" t="n"/>
      <c r="C442" s="6" t="n"/>
      <c r="E442" s="7" t="n"/>
      <c r="F442" s="8">
        <f>IF(C442="","",IF(OR(D442="",D442="PLN"),ROUND(C442,2),IF(E442="","brak kursu",ROUND(C442*E442,2))))</f>
        <v/>
      </c>
      <c r="G442" s="8">
        <f>IF(OR(A442="",NOT(ISNUMBER(F442))),"",IF(NOT(ISNUMBER(A442)),"sprawdź datę",SUMIFS($F$5:$F$1004,$A$5:$A$1004,"&gt;="&amp;DATE(YEAR(A442),INT((MONTH(A442)-1)/3)*3+1,1),$A$5:$A$1004,"&lt;="&amp;A442)))</f>
        <v/>
      </c>
      <c r="H442" s="9">
        <f>IF(NOT(ISNUMBER(G442)),"",IFERROR(G442/VLOOKUP(YEAR(A442),Limity!$A$5:$C$14,3,FALSE),"brak limitu"))</f>
        <v/>
      </c>
      <c r="I442" s="10">
        <f>IF(ISNUMBER(H442),IF(H442&gt;1,"Limit przekroczony",IF(H442&gt;=1,"Limit wykorzystany (100%)",IF(H442&gt;=0.95,"Co najmniej 95% limitu",IF(H442&gt;=0.85,"Co najmniej 85% limitu",IF(H442&gt;=0.7,"Co najmniej 70% limitu","W limicie"))))),IF(F442="brak kursu","Wpisz kurs NBP w kolumnie E",IF(G442="sprawdź datę","Wpisz datę jako dzień, np. 2026-10-21",IF(H442="brak limitu","Wpisz płacę minimalną na ten rok w zakładce Limity",""))))</f>
        <v/>
      </c>
    </row>
    <row r="443">
      <c r="A443" s="5" t="n"/>
      <c r="C443" s="6" t="n"/>
      <c r="E443" s="7" t="n"/>
      <c r="F443" s="8">
        <f>IF(C443="","",IF(OR(D443="",D443="PLN"),ROUND(C443,2),IF(E443="","brak kursu",ROUND(C443*E443,2))))</f>
        <v/>
      </c>
      <c r="G443" s="8">
        <f>IF(OR(A443="",NOT(ISNUMBER(F443))),"",IF(NOT(ISNUMBER(A443)),"sprawdź datę",SUMIFS($F$5:$F$1004,$A$5:$A$1004,"&gt;="&amp;DATE(YEAR(A443),INT((MONTH(A443)-1)/3)*3+1,1),$A$5:$A$1004,"&lt;="&amp;A443)))</f>
        <v/>
      </c>
      <c r="H443" s="9">
        <f>IF(NOT(ISNUMBER(G443)),"",IFERROR(G443/VLOOKUP(YEAR(A443),Limity!$A$5:$C$14,3,FALSE),"brak limitu"))</f>
        <v/>
      </c>
      <c r="I443" s="10">
        <f>IF(ISNUMBER(H443),IF(H443&gt;1,"Limit przekroczony",IF(H443&gt;=1,"Limit wykorzystany (100%)",IF(H443&gt;=0.95,"Co najmniej 95% limitu",IF(H443&gt;=0.85,"Co najmniej 85% limitu",IF(H443&gt;=0.7,"Co najmniej 70% limitu","W limicie"))))),IF(F443="brak kursu","Wpisz kurs NBP w kolumnie E",IF(G443="sprawdź datę","Wpisz datę jako dzień, np. 2026-10-21",IF(H443="brak limitu","Wpisz płacę minimalną na ten rok w zakładce Limity",""))))</f>
        <v/>
      </c>
    </row>
    <row r="444">
      <c r="A444" s="5" t="n"/>
      <c r="C444" s="6" t="n"/>
      <c r="E444" s="7" t="n"/>
      <c r="F444" s="8">
        <f>IF(C444="","",IF(OR(D444="",D444="PLN"),ROUND(C444,2),IF(E444="","brak kursu",ROUND(C444*E444,2))))</f>
        <v/>
      </c>
      <c r="G444" s="8">
        <f>IF(OR(A444="",NOT(ISNUMBER(F444))),"",IF(NOT(ISNUMBER(A444)),"sprawdź datę",SUMIFS($F$5:$F$1004,$A$5:$A$1004,"&gt;="&amp;DATE(YEAR(A444),INT((MONTH(A444)-1)/3)*3+1,1),$A$5:$A$1004,"&lt;="&amp;A444)))</f>
        <v/>
      </c>
      <c r="H444" s="9">
        <f>IF(NOT(ISNUMBER(G444)),"",IFERROR(G444/VLOOKUP(YEAR(A444),Limity!$A$5:$C$14,3,FALSE),"brak limitu"))</f>
        <v/>
      </c>
      <c r="I444" s="10">
        <f>IF(ISNUMBER(H444),IF(H444&gt;1,"Limit przekroczony",IF(H444&gt;=1,"Limit wykorzystany (100%)",IF(H444&gt;=0.95,"Co najmniej 95% limitu",IF(H444&gt;=0.85,"Co najmniej 85% limitu",IF(H444&gt;=0.7,"Co najmniej 70% limitu","W limicie"))))),IF(F444="brak kursu","Wpisz kurs NBP w kolumnie E",IF(G444="sprawdź datę","Wpisz datę jako dzień, np. 2026-10-21",IF(H444="brak limitu","Wpisz płacę minimalną na ten rok w zakładce Limity",""))))</f>
        <v/>
      </c>
    </row>
    <row r="445">
      <c r="A445" s="5" t="n"/>
      <c r="C445" s="6" t="n"/>
      <c r="E445" s="7" t="n"/>
      <c r="F445" s="8">
        <f>IF(C445="","",IF(OR(D445="",D445="PLN"),ROUND(C445,2),IF(E445="","brak kursu",ROUND(C445*E445,2))))</f>
        <v/>
      </c>
      <c r="G445" s="8">
        <f>IF(OR(A445="",NOT(ISNUMBER(F445))),"",IF(NOT(ISNUMBER(A445)),"sprawdź datę",SUMIFS($F$5:$F$1004,$A$5:$A$1004,"&gt;="&amp;DATE(YEAR(A445),INT((MONTH(A445)-1)/3)*3+1,1),$A$5:$A$1004,"&lt;="&amp;A445)))</f>
        <v/>
      </c>
      <c r="H445" s="9">
        <f>IF(NOT(ISNUMBER(G445)),"",IFERROR(G445/VLOOKUP(YEAR(A445),Limity!$A$5:$C$14,3,FALSE),"brak limitu"))</f>
        <v/>
      </c>
      <c r="I445" s="10">
        <f>IF(ISNUMBER(H445),IF(H445&gt;1,"Limit przekroczony",IF(H445&gt;=1,"Limit wykorzystany (100%)",IF(H445&gt;=0.95,"Co najmniej 95% limitu",IF(H445&gt;=0.85,"Co najmniej 85% limitu",IF(H445&gt;=0.7,"Co najmniej 70% limitu","W limicie"))))),IF(F445="brak kursu","Wpisz kurs NBP w kolumnie E",IF(G445="sprawdź datę","Wpisz datę jako dzień, np. 2026-10-21",IF(H445="brak limitu","Wpisz płacę minimalną na ten rok w zakładce Limity",""))))</f>
        <v/>
      </c>
    </row>
    <row r="446">
      <c r="A446" s="5" t="n"/>
      <c r="C446" s="6" t="n"/>
      <c r="E446" s="7" t="n"/>
      <c r="F446" s="8">
        <f>IF(C446="","",IF(OR(D446="",D446="PLN"),ROUND(C446,2),IF(E446="","brak kursu",ROUND(C446*E446,2))))</f>
        <v/>
      </c>
      <c r="G446" s="8">
        <f>IF(OR(A446="",NOT(ISNUMBER(F446))),"",IF(NOT(ISNUMBER(A446)),"sprawdź datę",SUMIFS($F$5:$F$1004,$A$5:$A$1004,"&gt;="&amp;DATE(YEAR(A446),INT((MONTH(A446)-1)/3)*3+1,1),$A$5:$A$1004,"&lt;="&amp;A446)))</f>
        <v/>
      </c>
      <c r="H446" s="9">
        <f>IF(NOT(ISNUMBER(G446)),"",IFERROR(G446/VLOOKUP(YEAR(A446),Limity!$A$5:$C$14,3,FALSE),"brak limitu"))</f>
        <v/>
      </c>
      <c r="I446" s="10">
        <f>IF(ISNUMBER(H446),IF(H446&gt;1,"Limit przekroczony",IF(H446&gt;=1,"Limit wykorzystany (100%)",IF(H446&gt;=0.95,"Co najmniej 95% limitu",IF(H446&gt;=0.85,"Co najmniej 85% limitu",IF(H446&gt;=0.7,"Co najmniej 70% limitu","W limicie"))))),IF(F446="brak kursu","Wpisz kurs NBP w kolumnie E",IF(G446="sprawdź datę","Wpisz datę jako dzień, np. 2026-10-21",IF(H446="brak limitu","Wpisz płacę minimalną na ten rok w zakładce Limity",""))))</f>
        <v/>
      </c>
    </row>
    <row r="447">
      <c r="A447" s="5" t="n"/>
      <c r="C447" s="6" t="n"/>
      <c r="E447" s="7" t="n"/>
      <c r="F447" s="8">
        <f>IF(C447="","",IF(OR(D447="",D447="PLN"),ROUND(C447,2),IF(E447="","brak kursu",ROUND(C447*E447,2))))</f>
        <v/>
      </c>
      <c r="G447" s="8">
        <f>IF(OR(A447="",NOT(ISNUMBER(F447))),"",IF(NOT(ISNUMBER(A447)),"sprawdź datę",SUMIFS($F$5:$F$1004,$A$5:$A$1004,"&gt;="&amp;DATE(YEAR(A447),INT((MONTH(A447)-1)/3)*3+1,1),$A$5:$A$1004,"&lt;="&amp;A447)))</f>
        <v/>
      </c>
      <c r="H447" s="9">
        <f>IF(NOT(ISNUMBER(G447)),"",IFERROR(G447/VLOOKUP(YEAR(A447),Limity!$A$5:$C$14,3,FALSE),"brak limitu"))</f>
        <v/>
      </c>
      <c r="I447" s="10">
        <f>IF(ISNUMBER(H447),IF(H447&gt;1,"Limit przekroczony",IF(H447&gt;=1,"Limit wykorzystany (100%)",IF(H447&gt;=0.95,"Co najmniej 95% limitu",IF(H447&gt;=0.85,"Co najmniej 85% limitu",IF(H447&gt;=0.7,"Co najmniej 70% limitu","W limicie"))))),IF(F447="brak kursu","Wpisz kurs NBP w kolumnie E",IF(G447="sprawdź datę","Wpisz datę jako dzień, np. 2026-10-21",IF(H447="brak limitu","Wpisz płacę minimalną na ten rok w zakładce Limity",""))))</f>
        <v/>
      </c>
    </row>
    <row r="448">
      <c r="A448" s="5" t="n"/>
      <c r="C448" s="6" t="n"/>
      <c r="E448" s="7" t="n"/>
      <c r="F448" s="8">
        <f>IF(C448="","",IF(OR(D448="",D448="PLN"),ROUND(C448,2),IF(E448="","brak kursu",ROUND(C448*E448,2))))</f>
        <v/>
      </c>
      <c r="G448" s="8">
        <f>IF(OR(A448="",NOT(ISNUMBER(F448))),"",IF(NOT(ISNUMBER(A448)),"sprawdź datę",SUMIFS($F$5:$F$1004,$A$5:$A$1004,"&gt;="&amp;DATE(YEAR(A448),INT((MONTH(A448)-1)/3)*3+1,1),$A$5:$A$1004,"&lt;="&amp;A448)))</f>
        <v/>
      </c>
      <c r="H448" s="9">
        <f>IF(NOT(ISNUMBER(G448)),"",IFERROR(G448/VLOOKUP(YEAR(A448),Limity!$A$5:$C$14,3,FALSE),"brak limitu"))</f>
        <v/>
      </c>
      <c r="I448" s="10">
        <f>IF(ISNUMBER(H448),IF(H448&gt;1,"Limit przekroczony",IF(H448&gt;=1,"Limit wykorzystany (100%)",IF(H448&gt;=0.95,"Co najmniej 95% limitu",IF(H448&gt;=0.85,"Co najmniej 85% limitu",IF(H448&gt;=0.7,"Co najmniej 70% limitu","W limicie"))))),IF(F448="brak kursu","Wpisz kurs NBP w kolumnie E",IF(G448="sprawdź datę","Wpisz datę jako dzień, np. 2026-10-21",IF(H448="brak limitu","Wpisz płacę minimalną na ten rok w zakładce Limity",""))))</f>
        <v/>
      </c>
    </row>
    <row r="449">
      <c r="A449" s="5" t="n"/>
      <c r="C449" s="6" t="n"/>
      <c r="E449" s="7" t="n"/>
      <c r="F449" s="8">
        <f>IF(C449="","",IF(OR(D449="",D449="PLN"),ROUND(C449,2),IF(E449="","brak kursu",ROUND(C449*E449,2))))</f>
        <v/>
      </c>
      <c r="G449" s="8">
        <f>IF(OR(A449="",NOT(ISNUMBER(F449))),"",IF(NOT(ISNUMBER(A449)),"sprawdź datę",SUMIFS($F$5:$F$1004,$A$5:$A$1004,"&gt;="&amp;DATE(YEAR(A449),INT((MONTH(A449)-1)/3)*3+1,1),$A$5:$A$1004,"&lt;="&amp;A449)))</f>
        <v/>
      </c>
      <c r="H449" s="9">
        <f>IF(NOT(ISNUMBER(G449)),"",IFERROR(G449/VLOOKUP(YEAR(A449),Limity!$A$5:$C$14,3,FALSE),"brak limitu"))</f>
        <v/>
      </c>
      <c r="I449" s="10">
        <f>IF(ISNUMBER(H449),IF(H449&gt;1,"Limit przekroczony",IF(H449&gt;=1,"Limit wykorzystany (100%)",IF(H449&gt;=0.95,"Co najmniej 95% limitu",IF(H449&gt;=0.85,"Co najmniej 85% limitu",IF(H449&gt;=0.7,"Co najmniej 70% limitu","W limicie"))))),IF(F449="brak kursu","Wpisz kurs NBP w kolumnie E",IF(G449="sprawdź datę","Wpisz datę jako dzień, np. 2026-10-21",IF(H449="brak limitu","Wpisz płacę minimalną na ten rok w zakładce Limity",""))))</f>
        <v/>
      </c>
    </row>
    <row r="450">
      <c r="A450" s="5" t="n"/>
      <c r="C450" s="6" t="n"/>
      <c r="E450" s="7" t="n"/>
      <c r="F450" s="8">
        <f>IF(C450="","",IF(OR(D450="",D450="PLN"),ROUND(C450,2),IF(E450="","brak kursu",ROUND(C450*E450,2))))</f>
        <v/>
      </c>
      <c r="G450" s="8">
        <f>IF(OR(A450="",NOT(ISNUMBER(F450))),"",IF(NOT(ISNUMBER(A450)),"sprawdź datę",SUMIFS($F$5:$F$1004,$A$5:$A$1004,"&gt;="&amp;DATE(YEAR(A450),INT((MONTH(A450)-1)/3)*3+1,1),$A$5:$A$1004,"&lt;="&amp;A450)))</f>
        <v/>
      </c>
      <c r="H450" s="9">
        <f>IF(NOT(ISNUMBER(G450)),"",IFERROR(G450/VLOOKUP(YEAR(A450),Limity!$A$5:$C$14,3,FALSE),"brak limitu"))</f>
        <v/>
      </c>
      <c r="I450" s="10">
        <f>IF(ISNUMBER(H450),IF(H450&gt;1,"Limit przekroczony",IF(H450&gt;=1,"Limit wykorzystany (100%)",IF(H450&gt;=0.95,"Co najmniej 95% limitu",IF(H450&gt;=0.85,"Co najmniej 85% limitu",IF(H450&gt;=0.7,"Co najmniej 70% limitu","W limicie"))))),IF(F450="brak kursu","Wpisz kurs NBP w kolumnie E",IF(G450="sprawdź datę","Wpisz datę jako dzień, np. 2026-10-21",IF(H450="brak limitu","Wpisz płacę minimalną na ten rok w zakładce Limity",""))))</f>
        <v/>
      </c>
    </row>
    <row r="451">
      <c r="A451" s="5" t="n"/>
      <c r="C451" s="6" t="n"/>
      <c r="E451" s="7" t="n"/>
      <c r="F451" s="8">
        <f>IF(C451="","",IF(OR(D451="",D451="PLN"),ROUND(C451,2),IF(E451="","brak kursu",ROUND(C451*E451,2))))</f>
        <v/>
      </c>
      <c r="G451" s="8">
        <f>IF(OR(A451="",NOT(ISNUMBER(F451))),"",IF(NOT(ISNUMBER(A451)),"sprawdź datę",SUMIFS($F$5:$F$1004,$A$5:$A$1004,"&gt;="&amp;DATE(YEAR(A451),INT((MONTH(A451)-1)/3)*3+1,1),$A$5:$A$1004,"&lt;="&amp;A451)))</f>
        <v/>
      </c>
      <c r="H451" s="9">
        <f>IF(NOT(ISNUMBER(G451)),"",IFERROR(G451/VLOOKUP(YEAR(A451),Limity!$A$5:$C$14,3,FALSE),"brak limitu"))</f>
        <v/>
      </c>
      <c r="I451" s="10">
        <f>IF(ISNUMBER(H451),IF(H451&gt;1,"Limit przekroczony",IF(H451&gt;=1,"Limit wykorzystany (100%)",IF(H451&gt;=0.95,"Co najmniej 95% limitu",IF(H451&gt;=0.85,"Co najmniej 85% limitu",IF(H451&gt;=0.7,"Co najmniej 70% limitu","W limicie"))))),IF(F451="brak kursu","Wpisz kurs NBP w kolumnie E",IF(G451="sprawdź datę","Wpisz datę jako dzień, np. 2026-10-21",IF(H451="brak limitu","Wpisz płacę minimalną na ten rok w zakładce Limity",""))))</f>
        <v/>
      </c>
    </row>
    <row r="452">
      <c r="A452" s="5" t="n"/>
      <c r="C452" s="6" t="n"/>
      <c r="E452" s="7" t="n"/>
      <c r="F452" s="8">
        <f>IF(C452="","",IF(OR(D452="",D452="PLN"),ROUND(C452,2),IF(E452="","brak kursu",ROUND(C452*E452,2))))</f>
        <v/>
      </c>
      <c r="G452" s="8">
        <f>IF(OR(A452="",NOT(ISNUMBER(F452))),"",IF(NOT(ISNUMBER(A452)),"sprawdź datę",SUMIFS($F$5:$F$1004,$A$5:$A$1004,"&gt;="&amp;DATE(YEAR(A452),INT((MONTH(A452)-1)/3)*3+1,1),$A$5:$A$1004,"&lt;="&amp;A452)))</f>
        <v/>
      </c>
      <c r="H452" s="9">
        <f>IF(NOT(ISNUMBER(G452)),"",IFERROR(G452/VLOOKUP(YEAR(A452),Limity!$A$5:$C$14,3,FALSE),"brak limitu"))</f>
        <v/>
      </c>
      <c r="I452" s="10">
        <f>IF(ISNUMBER(H452),IF(H452&gt;1,"Limit przekroczony",IF(H452&gt;=1,"Limit wykorzystany (100%)",IF(H452&gt;=0.95,"Co najmniej 95% limitu",IF(H452&gt;=0.85,"Co najmniej 85% limitu",IF(H452&gt;=0.7,"Co najmniej 70% limitu","W limicie"))))),IF(F452="brak kursu","Wpisz kurs NBP w kolumnie E",IF(G452="sprawdź datę","Wpisz datę jako dzień, np. 2026-10-21",IF(H452="brak limitu","Wpisz płacę minimalną na ten rok w zakładce Limity",""))))</f>
        <v/>
      </c>
    </row>
    <row r="453">
      <c r="A453" s="5" t="n"/>
      <c r="C453" s="6" t="n"/>
      <c r="E453" s="7" t="n"/>
      <c r="F453" s="8">
        <f>IF(C453="","",IF(OR(D453="",D453="PLN"),ROUND(C453,2),IF(E453="","brak kursu",ROUND(C453*E453,2))))</f>
        <v/>
      </c>
      <c r="G453" s="8">
        <f>IF(OR(A453="",NOT(ISNUMBER(F453))),"",IF(NOT(ISNUMBER(A453)),"sprawdź datę",SUMIFS($F$5:$F$1004,$A$5:$A$1004,"&gt;="&amp;DATE(YEAR(A453),INT((MONTH(A453)-1)/3)*3+1,1),$A$5:$A$1004,"&lt;="&amp;A453)))</f>
        <v/>
      </c>
      <c r="H453" s="9">
        <f>IF(NOT(ISNUMBER(G453)),"",IFERROR(G453/VLOOKUP(YEAR(A453),Limity!$A$5:$C$14,3,FALSE),"brak limitu"))</f>
        <v/>
      </c>
      <c r="I453" s="10">
        <f>IF(ISNUMBER(H453),IF(H453&gt;1,"Limit przekroczony",IF(H453&gt;=1,"Limit wykorzystany (100%)",IF(H453&gt;=0.95,"Co najmniej 95% limitu",IF(H453&gt;=0.85,"Co najmniej 85% limitu",IF(H453&gt;=0.7,"Co najmniej 70% limitu","W limicie"))))),IF(F453="brak kursu","Wpisz kurs NBP w kolumnie E",IF(G453="sprawdź datę","Wpisz datę jako dzień, np. 2026-10-21",IF(H453="brak limitu","Wpisz płacę minimalną na ten rok w zakładce Limity",""))))</f>
        <v/>
      </c>
    </row>
    <row r="454">
      <c r="A454" s="5" t="n"/>
      <c r="C454" s="6" t="n"/>
      <c r="E454" s="7" t="n"/>
      <c r="F454" s="8">
        <f>IF(C454="","",IF(OR(D454="",D454="PLN"),ROUND(C454,2),IF(E454="","brak kursu",ROUND(C454*E454,2))))</f>
        <v/>
      </c>
      <c r="G454" s="8">
        <f>IF(OR(A454="",NOT(ISNUMBER(F454))),"",IF(NOT(ISNUMBER(A454)),"sprawdź datę",SUMIFS($F$5:$F$1004,$A$5:$A$1004,"&gt;="&amp;DATE(YEAR(A454),INT((MONTH(A454)-1)/3)*3+1,1),$A$5:$A$1004,"&lt;="&amp;A454)))</f>
        <v/>
      </c>
      <c r="H454" s="9">
        <f>IF(NOT(ISNUMBER(G454)),"",IFERROR(G454/VLOOKUP(YEAR(A454),Limity!$A$5:$C$14,3,FALSE),"brak limitu"))</f>
        <v/>
      </c>
      <c r="I454" s="10">
        <f>IF(ISNUMBER(H454),IF(H454&gt;1,"Limit przekroczony",IF(H454&gt;=1,"Limit wykorzystany (100%)",IF(H454&gt;=0.95,"Co najmniej 95% limitu",IF(H454&gt;=0.85,"Co najmniej 85% limitu",IF(H454&gt;=0.7,"Co najmniej 70% limitu","W limicie"))))),IF(F454="brak kursu","Wpisz kurs NBP w kolumnie E",IF(G454="sprawdź datę","Wpisz datę jako dzień, np. 2026-10-21",IF(H454="brak limitu","Wpisz płacę minimalną na ten rok w zakładce Limity",""))))</f>
        <v/>
      </c>
    </row>
    <row r="455">
      <c r="A455" s="5" t="n"/>
      <c r="C455" s="6" t="n"/>
      <c r="E455" s="7" t="n"/>
      <c r="F455" s="8">
        <f>IF(C455="","",IF(OR(D455="",D455="PLN"),ROUND(C455,2),IF(E455="","brak kursu",ROUND(C455*E455,2))))</f>
        <v/>
      </c>
      <c r="G455" s="8">
        <f>IF(OR(A455="",NOT(ISNUMBER(F455))),"",IF(NOT(ISNUMBER(A455)),"sprawdź datę",SUMIFS($F$5:$F$1004,$A$5:$A$1004,"&gt;="&amp;DATE(YEAR(A455),INT((MONTH(A455)-1)/3)*3+1,1),$A$5:$A$1004,"&lt;="&amp;A455)))</f>
        <v/>
      </c>
      <c r="H455" s="9">
        <f>IF(NOT(ISNUMBER(G455)),"",IFERROR(G455/VLOOKUP(YEAR(A455),Limity!$A$5:$C$14,3,FALSE),"brak limitu"))</f>
        <v/>
      </c>
      <c r="I455" s="10">
        <f>IF(ISNUMBER(H455),IF(H455&gt;1,"Limit przekroczony",IF(H455&gt;=1,"Limit wykorzystany (100%)",IF(H455&gt;=0.95,"Co najmniej 95% limitu",IF(H455&gt;=0.85,"Co najmniej 85% limitu",IF(H455&gt;=0.7,"Co najmniej 70% limitu","W limicie"))))),IF(F455="brak kursu","Wpisz kurs NBP w kolumnie E",IF(G455="sprawdź datę","Wpisz datę jako dzień, np. 2026-10-21",IF(H455="brak limitu","Wpisz płacę minimalną na ten rok w zakładce Limity",""))))</f>
        <v/>
      </c>
    </row>
    <row r="456">
      <c r="A456" s="5" t="n"/>
      <c r="C456" s="6" t="n"/>
      <c r="E456" s="7" t="n"/>
      <c r="F456" s="8">
        <f>IF(C456="","",IF(OR(D456="",D456="PLN"),ROUND(C456,2),IF(E456="","brak kursu",ROUND(C456*E456,2))))</f>
        <v/>
      </c>
      <c r="G456" s="8">
        <f>IF(OR(A456="",NOT(ISNUMBER(F456))),"",IF(NOT(ISNUMBER(A456)),"sprawdź datę",SUMIFS($F$5:$F$1004,$A$5:$A$1004,"&gt;="&amp;DATE(YEAR(A456),INT((MONTH(A456)-1)/3)*3+1,1),$A$5:$A$1004,"&lt;="&amp;A456)))</f>
        <v/>
      </c>
      <c r="H456" s="9">
        <f>IF(NOT(ISNUMBER(G456)),"",IFERROR(G456/VLOOKUP(YEAR(A456),Limity!$A$5:$C$14,3,FALSE),"brak limitu"))</f>
        <v/>
      </c>
      <c r="I456" s="10">
        <f>IF(ISNUMBER(H456),IF(H456&gt;1,"Limit przekroczony",IF(H456&gt;=1,"Limit wykorzystany (100%)",IF(H456&gt;=0.95,"Co najmniej 95% limitu",IF(H456&gt;=0.85,"Co najmniej 85% limitu",IF(H456&gt;=0.7,"Co najmniej 70% limitu","W limicie"))))),IF(F456="brak kursu","Wpisz kurs NBP w kolumnie E",IF(G456="sprawdź datę","Wpisz datę jako dzień, np. 2026-10-21",IF(H456="brak limitu","Wpisz płacę minimalną na ten rok w zakładce Limity",""))))</f>
        <v/>
      </c>
    </row>
    <row r="457">
      <c r="A457" s="5" t="n"/>
      <c r="C457" s="6" t="n"/>
      <c r="E457" s="7" t="n"/>
      <c r="F457" s="8">
        <f>IF(C457="","",IF(OR(D457="",D457="PLN"),ROUND(C457,2),IF(E457="","brak kursu",ROUND(C457*E457,2))))</f>
        <v/>
      </c>
      <c r="G457" s="8">
        <f>IF(OR(A457="",NOT(ISNUMBER(F457))),"",IF(NOT(ISNUMBER(A457)),"sprawdź datę",SUMIFS($F$5:$F$1004,$A$5:$A$1004,"&gt;="&amp;DATE(YEAR(A457),INT((MONTH(A457)-1)/3)*3+1,1),$A$5:$A$1004,"&lt;="&amp;A457)))</f>
        <v/>
      </c>
      <c r="H457" s="9">
        <f>IF(NOT(ISNUMBER(G457)),"",IFERROR(G457/VLOOKUP(YEAR(A457),Limity!$A$5:$C$14,3,FALSE),"brak limitu"))</f>
        <v/>
      </c>
      <c r="I457" s="10">
        <f>IF(ISNUMBER(H457),IF(H457&gt;1,"Limit przekroczony",IF(H457&gt;=1,"Limit wykorzystany (100%)",IF(H457&gt;=0.95,"Co najmniej 95% limitu",IF(H457&gt;=0.85,"Co najmniej 85% limitu",IF(H457&gt;=0.7,"Co najmniej 70% limitu","W limicie"))))),IF(F457="brak kursu","Wpisz kurs NBP w kolumnie E",IF(G457="sprawdź datę","Wpisz datę jako dzień, np. 2026-10-21",IF(H457="brak limitu","Wpisz płacę minimalną na ten rok w zakładce Limity",""))))</f>
        <v/>
      </c>
    </row>
    <row r="458">
      <c r="A458" s="5" t="n"/>
      <c r="C458" s="6" t="n"/>
      <c r="E458" s="7" t="n"/>
      <c r="F458" s="8">
        <f>IF(C458="","",IF(OR(D458="",D458="PLN"),ROUND(C458,2),IF(E458="","brak kursu",ROUND(C458*E458,2))))</f>
        <v/>
      </c>
      <c r="G458" s="8">
        <f>IF(OR(A458="",NOT(ISNUMBER(F458))),"",IF(NOT(ISNUMBER(A458)),"sprawdź datę",SUMIFS($F$5:$F$1004,$A$5:$A$1004,"&gt;="&amp;DATE(YEAR(A458),INT((MONTH(A458)-1)/3)*3+1,1),$A$5:$A$1004,"&lt;="&amp;A458)))</f>
        <v/>
      </c>
      <c r="H458" s="9">
        <f>IF(NOT(ISNUMBER(G458)),"",IFERROR(G458/VLOOKUP(YEAR(A458),Limity!$A$5:$C$14,3,FALSE),"brak limitu"))</f>
        <v/>
      </c>
      <c r="I458" s="10">
        <f>IF(ISNUMBER(H458),IF(H458&gt;1,"Limit przekroczony",IF(H458&gt;=1,"Limit wykorzystany (100%)",IF(H458&gt;=0.95,"Co najmniej 95% limitu",IF(H458&gt;=0.85,"Co najmniej 85% limitu",IF(H458&gt;=0.7,"Co najmniej 70% limitu","W limicie"))))),IF(F458="brak kursu","Wpisz kurs NBP w kolumnie E",IF(G458="sprawdź datę","Wpisz datę jako dzień, np. 2026-10-21",IF(H458="brak limitu","Wpisz płacę minimalną na ten rok w zakładce Limity",""))))</f>
        <v/>
      </c>
    </row>
    <row r="459">
      <c r="A459" s="5" t="n"/>
      <c r="C459" s="6" t="n"/>
      <c r="E459" s="7" t="n"/>
      <c r="F459" s="8">
        <f>IF(C459="","",IF(OR(D459="",D459="PLN"),ROUND(C459,2),IF(E459="","brak kursu",ROUND(C459*E459,2))))</f>
        <v/>
      </c>
      <c r="G459" s="8">
        <f>IF(OR(A459="",NOT(ISNUMBER(F459))),"",IF(NOT(ISNUMBER(A459)),"sprawdź datę",SUMIFS($F$5:$F$1004,$A$5:$A$1004,"&gt;="&amp;DATE(YEAR(A459),INT((MONTH(A459)-1)/3)*3+1,1),$A$5:$A$1004,"&lt;="&amp;A459)))</f>
        <v/>
      </c>
      <c r="H459" s="9">
        <f>IF(NOT(ISNUMBER(G459)),"",IFERROR(G459/VLOOKUP(YEAR(A459),Limity!$A$5:$C$14,3,FALSE),"brak limitu"))</f>
        <v/>
      </c>
      <c r="I459" s="10">
        <f>IF(ISNUMBER(H459),IF(H459&gt;1,"Limit przekroczony",IF(H459&gt;=1,"Limit wykorzystany (100%)",IF(H459&gt;=0.95,"Co najmniej 95% limitu",IF(H459&gt;=0.85,"Co najmniej 85% limitu",IF(H459&gt;=0.7,"Co najmniej 70% limitu","W limicie"))))),IF(F459="brak kursu","Wpisz kurs NBP w kolumnie E",IF(G459="sprawdź datę","Wpisz datę jako dzień, np. 2026-10-21",IF(H459="brak limitu","Wpisz płacę minimalną na ten rok w zakładce Limity",""))))</f>
        <v/>
      </c>
    </row>
    <row r="460">
      <c r="A460" s="5" t="n"/>
      <c r="C460" s="6" t="n"/>
      <c r="E460" s="7" t="n"/>
      <c r="F460" s="8">
        <f>IF(C460="","",IF(OR(D460="",D460="PLN"),ROUND(C460,2),IF(E460="","brak kursu",ROUND(C460*E460,2))))</f>
        <v/>
      </c>
      <c r="G460" s="8">
        <f>IF(OR(A460="",NOT(ISNUMBER(F460))),"",IF(NOT(ISNUMBER(A460)),"sprawdź datę",SUMIFS($F$5:$F$1004,$A$5:$A$1004,"&gt;="&amp;DATE(YEAR(A460),INT((MONTH(A460)-1)/3)*3+1,1),$A$5:$A$1004,"&lt;="&amp;A460)))</f>
        <v/>
      </c>
      <c r="H460" s="9">
        <f>IF(NOT(ISNUMBER(G460)),"",IFERROR(G460/VLOOKUP(YEAR(A460),Limity!$A$5:$C$14,3,FALSE),"brak limitu"))</f>
        <v/>
      </c>
      <c r="I460" s="10">
        <f>IF(ISNUMBER(H460),IF(H460&gt;1,"Limit przekroczony",IF(H460&gt;=1,"Limit wykorzystany (100%)",IF(H460&gt;=0.95,"Co najmniej 95% limitu",IF(H460&gt;=0.85,"Co najmniej 85% limitu",IF(H460&gt;=0.7,"Co najmniej 70% limitu","W limicie"))))),IF(F460="brak kursu","Wpisz kurs NBP w kolumnie E",IF(G460="sprawdź datę","Wpisz datę jako dzień, np. 2026-10-21",IF(H460="brak limitu","Wpisz płacę minimalną na ten rok w zakładce Limity",""))))</f>
        <v/>
      </c>
    </row>
    <row r="461">
      <c r="A461" s="5" t="n"/>
      <c r="C461" s="6" t="n"/>
      <c r="E461" s="7" t="n"/>
      <c r="F461" s="8">
        <f>IF(C461="","",IF(OR(D461="",D461="PLN"),ROUND(C461,2),IF(E461="","brak kursu",ROUND(C461*E461,2))))</f>
        <v/>
      </c>
      <c r="G461" s="8">
        <f>IF(OR(A461="",NOT(ISNUMBER(F461))),"",IF(NOT(ISNUMBER(A461)),"sprawdź datę",SUMIFS($F$5:$F$1004,$A$5:$A$1004,"&gt;="&amp;DATE(YEAR(A461),INT((MONTH(A461)-1)/3)*3+1,1),$A$5:$A$1004,"&lt;="&amp;A461)))</f>
        <v/>
      </c>
      <c r="H461" s="9">
        <f>IF(NOT(ISNUMBER(G461)),"",IFERROR(G461/VLOOKUP(YEAR(A461),Limity!$A$5:$C$14,3,FALSE),"brak limitu"))</f>
        <v/>
      </c>
      <c r="I461" s="10">
        <f>IF(ISNUMBER(H461),IF(H461&gt;1,"Limit przekroczony",IF(H461&gt;=1,"Limit wykorzystany (100%)",IF(H461&gt;=0.95,"Co najmniej 95% limitu",IF(H461&gt;=0.85,"Co najmniej 85% limitu",IF(H461&gt;=0.7,"Co najmniej 70% limitu","W limicie"))))),IF(F461="brak kursu","Wpisz kurs NBP w kolumnie E",IF(G461="sprawdź datę","Wpisz datę jako dzień, np. 2026-10-21",IF(H461="brak limitu","Wpisz płacę minimalną na ten rok w zakładce Limity",""))))</f>
        <v/>
      </c>
    </row>
    <row r="462">
      <c r="A462" s="5" t="n"/>
      <c r="C462" s="6" t="n"/>
      <c r="E462" s="7" t="n"/>
      <c r="F462" s="8">
        <f>IF(C462="","",IF(OR(D462="",D462="PLN"),ROUND(C462,2),IF(E462="","brak kursu",ROUND(C462*E462,2))))</f>
        <v/>
      </c>
      <c r="G462" s="8">
        <f>IF(OR(A462="",NOT(ISNUMBER(F462))),"",IF(NOT(ISNUMBER(A462)),"sprawdź datę",SUMIFS($F$5:$F$1004,$A$5:$A$1004,"&gt;="&amp;DATE(YEAR(A462),INT((MONTH(A462)-1)/3)*3+1,1),$A$5:$A$1004,"&lt;="&amp;A462)))</f>
        <v/>
      </c>
      <c r="H462" s="9">
        <f>IF(NOT(ISNUMBER(G462)),"",IFERROR(G462/VLOOKUP(YEAR(A462),Limity!$A$5:$C$14,3,FALSE),"brak limitu"))</f>
        <v/>
      </c>
      <c r="I462" s="10">
        <f>IF(ISNUMBER(H462),IF(H462&gt;1,"Limit przekroczony",IF(H462&gt;=1,"Limit wykorzystany (100%)",IF(H462&gt;=0.95,"Co najmniej 95% limitu",IF(H462&gt;=0.85,"Co najmniej 85% limitu",IF(H462&gt;=0.7,"Co najmniej 70% limitu","W limicie"))))),IF(F462="brak kursu","Wpisz kurs NBP w kolumnie E",IF(G462="sprawdź datę","Wpisz datę jako dzień, np. 2026-10-21",IF(H462="brak limitu","Wpisz płacę minimalną na ten rok w zakładce Limity",""))))</f>
        <v/>
      </c>
    </row>
    <row r="463">
      <c r="A463" s="5" t="n"/>
      <c r="C463" s="6" t="n"/>
      <c r="E463" s="7" t="n"/>
      <c r="F463" s="8">
        <f>IF(C463="","",IF(OR(D463="",D463="PLN"),ROUND(C463,2),IF(E463="","brak kursu",ROUND(C463*E463,2))))</f>
        <v/>
      </c>
      <c r="G463" s="8">
        <f>IF(OR(A463="",NOT(ISNUMBER(F463))),"",IF(NOT(ISNUMBER(A463)),"sprawdź datę",SUMIFS($F$5:$F$1004,$A$5:$A$1004,"&gt;="&amp;DATE(YEAR(A463),INT((MONTH(A463)-1)/3)*3+1,1),$A$5:$A$1004,"&lt;="&amp;A463)))</f>
        <v/>
      </c>
      <c r="H463" s="9">
        <f>IF(NOT(ISNUMBER(G463)),"",IFERROR(G463/VLOOKUP(YEAR(A463),Limity!$A$5:$C$14,3,FALSE),"brak limitu"))</f>
        <v/>
      </c>
      <c r="I463" s="10">
        <f>IF(ISNUMBER(H463),IF(H463&gt;1,"Limit przekroczony",IF(H463&gt;=1,"Limit wykorzystany (100%)",IF(H463&gt;=0.95,"Co najmniej 95% limitu",IF(H463&gt;=0.85,"Co najmniej 85% limitu",IF(H463&gt;=0.7,"Co najmniej 70% limitu","W limicie"))))),IF(F463="brak kursu","Wpisz kurs NBP w kolumnie E",IF(G463="sprawdź datę","Wpisz datę jako dzień, np. 2026-10-21",IF(H463="brak limitu","Wpisz płacę minimalną na ten rok w zakładce Limity",""))))</f>
        <v/>
      </c>
    </row>
    <row r="464">
      <c r="A464" s="5" t="n"/>
      <c r="C464" s="6" t="n"/>
      <c r="E464" s="7" t="n"/>
      <c r="F464" s="8">
        <f>IF(C464="","",IF(OR(D464="",D464="PLN"),ROUND(C464,2),IF(E464="","brak kursu",ROUND(C464*E464,2))))</f>
        <v/>
      </c>
      <c r="G464" s="8">
        <f>IF(OR(A464="",NOT(ISNUMBER(F464))),"",IF(NOT(ISNUMBER(A464)),"sprawdź datę",SUMIFS($F$5:$F$1004,$A$5:$A$1004,"&gt;="&amp;DATE(YEAR(A464),INT((MONTH(A464)-1)/3)*3+1,1),$A$5:$A$1004,"&lt;="&amp;A464)))</f>
        <v/>
      </c>
      <c r="H464" s="9">
        <f>IF(NOT(ISNUMBER(G464)),"",IFERROR(G464/VLOOKUP(YEAR(A464),Limity!$A$5:$C$14,3,FALSE),"brak limitu"))</f>
        <v/>
      </c>
      <c r="I464" s="10">
        <f>IF(ISNUMBER(H464),IF(H464&gt;1,"Limit przekroczony",IF(H464&gt;=1,"Limit wykorzystany (100%)",IF(H464&gt;=0.95,"Co najmniej 95% limitu",IF(H464&gt;=0.85,"Co najmniej 85% limitu",IF(H464&gt;=0.7,"Co najmniej 70% limitu","W limicie"))))),IF(F464="brak kursu","Wpisz kurs NBP w kolumnie E",IF(G464="sprawdź datę","Wpisz datę jako dzień, np. 2026-10-21",IF(H464="brak limitu","Wpisz płacę minimalną na ten rok w zakładce Limity",""))))</f>
        <v/>
      </c>
    </row>
    <row r="465">
      <c r="A465" s="5" t="n"/>
      <c r="C465" s="6" t="n"/>
      <c r="E465" s="7" t="n"/>
      <c r="F465" s="8">
        <f>IF(C465="","",IF(OR(D465="",D465="PLN"),ROUND(C465,2),IF(E465="","brak kursu",ROUND(C465*E465,2))))</f>
        <v/>
      </c>
      <c r="G465" s="8">
        <f>IF(OR(A465="",NOT(ISNUMBER(F465))),"",IF(NOT(ISNUMBER(A465)),"sprawdź datę",SUMIFS($F$5:$F$1004,$A$5:$A$1004,"&gt;="&amp;DATE(YEAR(A465),INT((MONTH(A465)-1)/3)*3+1,1),$A$5:$A$1004,"&lt;="&amp;A465)))</f>
        <v/>
      </c>
      <c r="H465" s="9">
        <f>IF(NOT(ISNUMBER(G465)),"",IFERROR(G465/VLOOKUP(YEAR(A465),Limity!$A$5:$C$14,3,FALSE),"brak limitu"))</f>
        <v/>
      </c>
      <c r="I465" s="10">
        <f>IF(ISNUMBER(H465),IF(H465&gt;1,"Limit przekroczony",IF(H465&gt;=1,"Limit wykorzystany (100%)",IF(H465&gt;=0.95,"Co najmniej 95% limitu",IF(H465&gt;=0.85,"Co najmniej 85% limitu",IF(H465&gt;=0.7,"Co najmniej 70% limitu","W limicie"))))),IF(F465="brak kursu","Wpisz kurs NBP w kolumnie E",IF(G465="sprawdź datę","Wpisz datę jako dzień, np. 2026-10-21",IF(H465="brak limitu","Wpisz płacę minimalną na ten rok w zakładce Limity",""))))</f>
        <v/>
      </c>
    </row>
    <row r="466">
      <c r="A466" s="5" t="n"/>
      <c r="C466" s="6" t="n"/>
      <c r="E466" s="7" t="n"/>
      <c r="F466" s="8">
        <f>IF(C466="","",IF(OR(D466="",D466="PLN"),ROUND(C466,2),IF(E466="","brak kursu",ROUND(C466*E466,2))))</f>
        <v/>
      </c>
      <c r="G466" s="8">
        <f>IF(OR(A466="",NOT(ISNUMBER(F466))),"",IF(NOT(ISNUMBER(A466)),"sprawdź datę",SUMIFS($F$5:$F$1004,$A$5:$A$1004,"&gt;="&amp;DATE(YEAR(A466),INT((MONTH(A466)-1)/3)*3+1,1),$A$5:$A$1004,"&lt;="&amp;A466)))</f>
        <v/>
      </c>
      <c r="H466" s="9">
        <f>IF(NOT(ISNUMBER(G466)),"",IFERROR(G466/VLOOKUP(YEAR(A466),Limity!$A$5:$C$14,3,FALSE),"brak limitu"))</f>
        <v/>
      </c>
      <c r="I466" s="10">
        <f>IF(ISNUMBER(H466),IF(H466&gt;1,"Limit przekroczony",IF(H466&gt;=1,"Limit wykorzystany (100%)",IF(H466&gt;=0.95,"Co najmniej 95% limitu",IF(H466&gt;=0.85,"Co najmniej 85% limitu",IF(H466&gt;=0.7,"Co najmniej 70% limitu","W limicie"))))),IF(F466="brak kursu","Wpisz kurs NBP w kolumnie E",IF(G466="sprawdź datę","Wpisz datę jako dzień, np. 2026-10-21",IF(H466="brak limitu","Wpisz płacę minimalną na ten rok w zakładce Limity",""))))</f>
        <v/>
      </c>
    </row>
    <row r="467">
      <c r="A467" s="5" t="n"/>
      <c r="C467" s="6" t="n"/>
      <c r="E467" s="7" t="n"/>
      <c r="F467" s="8">
        <f>IF(C467="","",IF(OR(D467="",D467="PLN"),ROUND(C467,2),IF(E467="","brak kursu",ROUND(C467*E467,2))))</f>
        <v/>
      </c>
      <c r="G467" s="8">
        <f>IF(OR(A467="",NOT(ISNUMBER(F467))),"",IF(NOT(ISNUMBER(A467)),"sprawdź datę",SUMIFS($F$5:$F$1004,$A$5:$A$1004,"&gt;="&amp;DATE(YEAR(A467),INT((MONTH(A467)-1)/3)*3+1,1),$A$5:$A$1004,"&lt;="&amp;A467)))</f>
        <v/>
      </c>
      <c r="H467" s="9">
        <f>IF(NOT(ISNUMBER(G467)),"",IFERROR(G467/VLOOKUP(YEAR(A467),Limity!$A$5:$C$14,3,FALSE),"brak limitu"))</f>
        <v/>
      </c>
      <c r="I467" s="10">
        <f>IF(ISNUMBER(H467),IF(H467&gt;1,"Limit przekroczony",IF(H467&gt;=1,"Limit wykorzystany (100%)",IF(H467&gt;=0.95,"Co najmniej 95% limitu",IF(H467&gt;=0.85,"Co najmniej 85% limitu",IF(H467&gt;=0.7,"Co najmniej 70% limitu","W limicie"))))),IF(F467="brak kursu","Wpisz kurs NBP w kolumnie E",IF(G467="sprawdź datę","Wpisz datę jako dzień, np. 2026-10-21",IF(H467="brak limitu","Wpisz płacę minimalną na ten rok w zakładce Limity",""))))</f>
        <v/>
      </c>
    </row>
    <row r="468">
      <c r="A468" s="5" t="n"/>
      <c r="C468" s="6" t="n"/>
      <c r="E468" s="7" t="n"/>
      <c r="F468" s="8">
        <f>IF(C468="","",IF(OR(D468="",D468="PLN"),ROUND(C468,2),IF(E468="","brak kursu",ROUND(C468*E468,2))))</f>
        <v/>
      </c>
      <c r="G468" s="8">
        <f>IF(OR(A468="",NOT(ISNUMBER(F468))),"",IF(NOT(ISNUMBER(A468)),"sprawdź datę",SUMIFS($F$5:$F$1004,$A$5:$A$1004,"&gt;="&amp;DATE(YEAR(A468),INT((MONTH(A468)-1)/3)*3+1,1),$A$5:$A$1004,"&lt;="&amp;A468)))</f>
        <v/>
      </c>
      <c r="H468" s="9">
        <f>IF(NOT(ISNUMBER(G468)),"",IFERROR(G468/VLOOKUP(YEAR(A468),Limity!$A$5:$C$14,3,FALSE),"brak limitu"))</f>
        <v/>
      </c>
      <c r="I468" s="10">
        <f>IF(ISNUMBER(H468),IF(H468&gt;1,"Limit przekroczony",IF(H468&gt;=1,"Limit wykorzystany (100%)",IF(H468&gt;=0.95,"Co najmniej 95% limitu",IF(H468&gt;=0.85,"Co najmniej 85% limitu",IF(H468&gt;=0.7,"Co najmniej 70% limitu","W limicie"))))),IF(F468="brak kursu","Wpisz kurs NBP w kolumnie E",IF(G468="sprawdź datę","Wpisz datę jako dzień, np. 2026-10-21",IF(H468="brak limitu","Wpisz płacę minimalną na ten rok w zakładce Limity",""))))</f>
        <v/>
      </c>
    </row>
    <row r="469">
      <c r="A469" s="5" t="n"/>
      <c r="C469" s="6" t="n"/>
      <c r="E469" s="7" t="n"/>
      <c r="F469" s="8">
        <f>IF(C469="","",IF(OR(D469="",D469="PLN"),ROUND(C469,2),IF(E469="","brak kursu",ROUND(C469*E469,2))))</f>
        <v/>
      </c>
      <c r="G469" s="8">
        <f>IF(OR(A469="",NOT(ISNUMBER(F469))),"",IF(NOT(ISNUMBER(A469)),"sprawdź datę",SUMIFS($F$5:$F$1004,$A$5:$A$1004,"&gt;="&amp;DATE(YEAR(A469),INT((MONTH(A469)-1)/3)*3+1,1),$A$5:$A$1004,"&lt;="&amp;A469)))</f>
        <v/>
      </c>
      <c r="H469" s="9">
        <f>IF(NOT(ISNUMBER(G469)),"",IFERROR(G469/VLOOKUP(YEAR(A469),Limity!$A$5:$C$14,3,FALSE),"brak limitu"))</f>
        <v/>
      </c>
      <c r="I469" s="10">
        <f>IF(ISNUMBER(H469),IF(H469&gt;1,"Limit przekroczony",IF(H469&gt;=1,"Limit wykorzystany (100%)",IF(H469&gt;=0.95,"Co najmniej 95% limitu",IF(H469&gt;=0.85,"Co najmniej 85% limitu",IF(H469&gt;=0.7,"Co najmniej 70% limitu","W limicie"))))),IF(F469="brak kursu","Wpisz kurs NBP w kolumnie E",IF(G469="sprawdź datę","Wpisz datę jako dzień, np. 2026-10-21",IF(H469="brak limitu","Wpisz płacę minimalną na ten rok w zakładce Limity",""))))</f>
        <v/>
      </c>
    </row>
    <row r="470">
      <c r="A470" s="5" t="n"/>
      <c r="C470" s="6" t="n"/>
      <c r="E470" s="7" t="n"/>
      <c r="F470" s="8">
        <f>IF(C470="","",IF(OR(D470="",D470="PLN"),ROUND(C470,2),IF(E470="","brak kursu",ROUND(C470*E470,2))))</f>
        <v/>
      </c>
      <c r="G470" s="8">
        <f>IF(OR(A470="",NOT(ISNUMBER(F470))),"",IF(NOT(ISNUMBER(A470)),"sprawdź datę",SUMIFS($F$5:$F$1004,$A$5:$A$1004,"&gt;="&amp;DATE(YEAR(A470),INT((MONTH(A470)-1)/3)*3+1,1),$A$5:$A$1004,"&lt;="&amp;A470)))</f>
        <v/>
      </c>
      <c r="H470" s="9">
        <f>IF(NOT(ISNUMBER(G470)),"",IFERROR(G470/VLOOKUP(YEAR(A470),Limity!$A$5:$C$14,3,FALSE),"brak limitu"))</f>
        <v/>
      </c>
      <c r="I470" s="10">
        <f>IF(ISNUMBER(H470),IF(H470&gt;1,"Limit przekroczony",IF(H470&gt;=1,"Limit wykorzystany (100%)",IF(H470&gt;=0.95,"Co najmniej 95% limitu",IF(H470&gt;=0.85,"Co najmniej 85% limitu",IF(H470&gt;=0.7,"Co najmniej 70% limitu","W limicie"))))),IF(F470="brak kursu","Wpisz kurs NBP w kolumnie E",IF(G470="sprawdź datę","Wpisz datę jako dzień, np. 2026-10-21",IF(H470="brak limitu","Wpisz płacę minimalną na ten rok w zakładce Limity",""))))</f>
        <v/>
      </c>
    </row>
    <row r="471">
      <c r="A471" s="5" t="n"/>
      <c r="C471" s="6" t="n"/>
      <c r="E471" s="7" t="n"/>
      <c r="F471" s="8">
        <f>IF(C471="","",IF(OR(D471="",D471="PLN"),ROUND(C471,2),IF(E471="","brak kursu",ROUND(C471*E471,2))))</f>
        <v/>
      </c>
      <c r="G471" s="8">
        <f>IF(OR(A471="",NOT(ISNUMBER(F471))),"",IF(NOT(ISNUMBER(A471)),"sprawdź datę",SUMIFS($F$5:$F$1004,$A$5:$A$1004,"&gt;="&amp;DATE(YEAR(A471),INT((MONTH(A471)-1)/3)*3+1,1),$A$5:$A$1004,"&lt;="&amp;A471)))</f>
        <v/>
      </c>
      <c r="H471" s="9">
        <f>IF(NOT(ISNUMBER(G471)),"",IFERROR(G471/VLOOKUP(YEAR(A471),Limity!$A$5:$C$14,3,FALSE),"brak limitu"))</f>
        <v/>
      </c>
      <c r="I471" s="10">
        <f>IF(ISNUMBER(H471),IF(H471&gt;1,"Limit przekroczony",IF(H471&gt;=1,"Limit wykorzystany (100%)",IF(H471&gt;=0.95,"Co najmniej 95% limitu",IF(H471&gt;=0.85,"Co najmniej 85% limitu",IF(H471&gt;=0.7,"Co najmniej 70% limitu","W limicie"))))),IF(F471="brak kursu","Wpisz kurs NBP w kolumnie E",IF(G471="sprawdź datę","Wpisz datę jako dzień, np. 2026-10-21",IF(H471="brak limitu","Wpisz płacę minimalną na ten rok w zakładce Limity",""))))</f>
        <v/>
      </c>
    </row>
    <row r="472">
      <c r="A472" s="5" t="n"/>
      <c r="C472" s="6" t="n"/>
      <c r="E472" s="7" t="n"/>
      <c r="F472" s="8">
        <f>IF(C472="","",IF(OR(D472="",D472="PLN"),ROUND(C472,2),IF(E472="","brak kursu",ROUND(C472*E472,2))))</f>
        <v/>
      </c>
      <c r="G472" s="8">
        <f>IF(OR(A472="",NOT(ISNUMBER(F472))),"",IF(NOT(ISNUMBER(A472)),"sprawdź datę",SUMIFS($F$5:$F$1004,$A$5:$A$1004,"&gt;="&amp;DATE(YEAR(A472),INT((MONTH(A472)-1)/3)*3+1,1),$A$5:$A$1004,"&lt;="&amp;A472)))</f>
        <v/>
      </c>
      <c r="H472" s="9">
        <f>IF(NOT(ISNUMBER(G472)),"",IFERROR(G472/VLOOKUP(YEAR(A472),Limity!$A$5:$C$14,3,FALSE),"brak limitu"))</f>
        <v/>
      </c>
      <c r="I472" s="10">
        <f>IF(ISNUMBER(H472),IF(H472&gt;1,"Limit przekroczony",IF(H472&gt;=1,"Limit wykorzystany (100%)",IF(H472&gt;=0.95,"Co najmniej 95% limitu",IF(H472&gt;=0.85,"Co najmniej 85% limitu",IF(H472&gt;=0.7,"Co najmniej 70% limitu","W limicie"))))),IF(F472="brak kursu","Wpisz kurs NBP w kolumnie E",IF(G472="sprawdź datę","Wpisz datę jako dzień, np. 2026-10-21",IF(H472="brak limitu","Wpisz płacę minimalną na ten rok w zakładce Limity",""))))</f>
        <v/>
      </c>
    </row>
    <row r="473">
      <c r="A473" s="5" t="n"/>
      <c r="C473" s="6" t="n"/>
      <c r="E473" s="7" t="n"/>
      <c r="F473" s="8">
        <f>IF(C473="","",IF(OR(D473="",D473="PLN"),ROUND(C473,2),IF(E473="","brak kursu",ROUND(C473*E473,2))))</f>
        <v/>
      </c>
      <c r="G473" s="8">
        <f>IF(OR(A473="",NOT(ISNUMBER(F473))),"",IF(NOT(ISNUMBER(A473)),"sprawdź datę",SUMIFS($F$5:$F$1004,$A$5:$A$1004,"&gt;="&amp;DATE(YEAR(A473),INT((MONTH(A473)-1)/3)*3+1,1),$A$5:$A$1004,"&lt;="&amp;A473)))</f>
        <v/>
      </c>
      <c r="H473" s="9">
        <f>IF(NOT(ISNUMBER(G473)),"",IFERROR(G473/VLOOKUP(YEAR(A473),Limity!$A$5:$C$14,3,FALSE),"brak limitu"))</f>
        <v/>
      </c>
      <c r="I473" s="10">
        <f>IF(ISNUMBER(H473),IF(H473&gt;1,"Limit przekroczony",IF(H473&gt;=1,"Limit wykorzystany (100%)",IF(H473&gt;=0.95,"Co najmniej 95% limitu",IF(H473&gt;=0.85,"Co najmniej 85% limitu",IF(H473&gt;=0.7,"Co najmniej 70% limitu","W limicie"))))),IF(F473="brak kursu","Wpisz kurs NBP w kolumnie E",IF(G473="sprawdź datę","Wpisz datę jako dzień, np. 2026-10-21",IF(H473="brak limitu","Wpisz płacę minimalną na ten rok w zakładce Limity",""))))</f>
        <v/>
      </c>
    </row>
    <row r="474">
      <c r="A474" s="5" t="n"/>
      <c r="C474" s="6" t="n"/>
      <c r="E474" s="7" t="n"/>
      <c r="F474" s="8">
        <f>IF(C474="","",IF(OR(D474="",D474="PLN"),ROUND(C474,2),IF(E474="","brak kursu",ROUND(C474*E474,2))))</f>
        <v/>
      </c>
      <c r="G474" s="8">
        <f>IF(OR(A474="",NOT(ISNUMBER(F474))),"",IF(NOT(ISNUMBER(A474)),"sprawdź datę",SUMIFS($F$5:$F$1004,$A$5:$A$1004,"&gt;="&amp;DATE(YEAR(A474),INT((MONTH(A474)-1)/3)*3+1,1),$A$5:$A$1004,"&lt;="&amp;A474)))</f>
        <v/>
      </c>
      <c r="H474" s="9">
        <f>IF(NOT(ISNUMBER(G474)),"",IFERROR(G474/VLOOKUP(YEAR(A474),Limity!$A$5:$C$14,3,FALSE),"brak limitu"))</f>
        <v/>
      </c>
      <c r="I474" s="10">
        <f>IF(ISNUMBER(H474),IF(H474&gt;1,"Limit przekroczony",IF(H474&gt;=1,"Limit wykorzystany (100%)",IF(H474&gt;=0.95,"Co najmniej 95% limitu",IF(H474&gt;=0.85,"Co najmniej 85% limitu",IF(H474&gt;=0.7,"Co najmniej 70% limitu","W limicie"))))),IF(F474="brak kursu","Wpisz kurs NBP w kolumnie E",IF(G474="sprawdź datę","Wpisz datę jako dzień, np. 2026-10-21",IF(H474="brak limitu","Wpisz płacę minimalną na ten rok w zakładce Limity",""))))</f>
        <v/>
      </c>
    </row>
    <row r="475">
      <c r="A475" s="5" t="n"/>
      <c r="C475" s="6" t="n"/>
      <c r="E475" s="7" t="n"/>
      <c r="F475" s="8">
        <f>IF(C475="","",IF(OR(D475="",D475="PLN"),ROUND(C475,2),IF(E475="","brak kursu",ROUND(C475*E475,2))))</f>
        <v/>
      </c>
      <c r="G475" s="8">
        <f>IF(OR(A475="",NOT(ISNUMBER(F475))),"",IF(NOT(ISNUMBER(A475)),"sprawdź datę",SUMIFS($F$5:$F$1004,$A$5:$A$1004,"&gt;="&amp;DATE(YEAR(A475),INT((MONTH(A475)-1)/3)*3+1,1),$A$5:$A$1004,"&lt;="&amp;A475)))</f>
        <v/>
      </c>
      <c r="H475" s="9">
        <f>IF(NOT(ISNUMBER(G475)),"",IFERROR(G475/VLOOKUP(YEAR(A475),Limity!$A$5:$C$14,3,FALSE),"brak limitu"))</f>
        <v/>
      </c>
      <c r="I475" s="10">
        <f>IF(ISNUMBER(H475),IF(H475&gt;1,"Limit przekroczony",IF(H475&gt;=1,"Limit wykorzystany (100%)",IF(H475&gt;=0.95,"Co najmniej 95% limitu",IF(H475&gt;=0.85,"Co najmniej 85% limitu",IF(H475&gt;=0.7,"Co najmniej 70% limitu","W limicie"))))),IF(F475="brak kursu","Wpisz kurs NBP w kolumnie E",IF(G475="sprawdź datę","Wpisz datę jako dzień, np. 2026-10-21",IF(H475="brak limitu","Wpisz płacę minimalną na ten rok w zakładce Limity",""))))</f>
        <v/>
      </c>
    </row>
    <row r="476">
      <c r="A476" s="5" t="n"/>
      <c r="C476" s="6" t="n"/>
      <c r="E476" s="7" t="n"/>
      <c r="F476" s="8">
        <f>IF(C476="","",IF(OR(D476="",D476="PLN"),ROUND(C476,2),IF(E476="","brak kursu",ROUND(C476*E476,2))))</f>
        <v/>
      </c>
      <c r="G476" s="8">
        <f>IF(OR(A476="",NOT(ISNUMBER(F476))),"",IF(NOT(ISNUMBER(A476)),"sprawdź datę",SUMIFS($F$5:$F$1004,$A$5:$A$1004,"&gt;="&amp;DATE(YEAR(A476),INT((MONTH(A476)-1)/3)*3+1,1),$A$5:$A$1004,"&lt;="&amp;A476)))</f>
        <v/>
      </c>
      <c r="H476" s="9">
        <f>IF(NOT(ISNUMBER(G476)),"",IFERROR(G476/VLOOKUP(YEAR(A476),Limity!$A$5:$C$14,3,FALSE),"brak limitu"))</f>
        <v/>
      </c>
      <c r="I476" s="10">
        <f>IF(ISNUMBER(H476),IF(H476&gt;1,"Limit przekroczony",IF(H476&gt;=1,"Limit wykorzystany (100%)",IF(H476&gt;=0.95,"Co najmniej 95% limitu",IF(H476&gt;=0.85,"Co najmniej 85% limitu",IF(H476&gt;=0.7,"Co najmniej 70% limitu","W limicie"))))),IF(F476="brak kursu","Wpisz kurs NBP w kolumnie E",IF(G476="sprawdź datę","Wpisz datę jako dzień, np. 2026-10-21",IF(H476="brak limitu","Wpisz płacę minimalną na ten rok w zakładce Limity",""))))</f>
        <v/>
      </c>
    </row>
    <row r="477">
      <c r="A477" s="5" t="n"/>
      <c r="C477" s="6" t="n"/>
      <c r="E477" s="7" t="n"/>
      <c r="F477" s="8">
        <f>IF(C477="","",IF(OR(D477="",D477="PLN"),ROUND(C477,2),IF(E477="","brak kursu",ROUND(C477*E477,2))))</f>
        <v/>
      </c>
      <c r="G477" s="8">
        <f>IF(OR(A477="",NOT(ISNUMBER(F477))),"",IF(NOT(ISNUMBER(A477)),"sprawdź datę",SUMIFS($F$5:$F$1004,$A$5:$A$1004,"&gt;="&amp;DATE(YEAR(A477),INT((MONTH(A477)-1)/3)*3+1,1),$A$5:$A$1004,"&lt;="&amp;A477)))</f>
        <v/>
      </c>
      <c r="H477" s="9">
        <f>IF(NOT(ISNUMBER(G477)),"",IFERROR(G477/VLOOKUP(YEAR(A477),Limity!$A$5:$C$14,3,FALSE),"brak limitu"))</f>
        <v/>
      </c>
      <c r="I477" s="10">
        <f>IF(ISNUMBER(H477),IF(H477&gt;1,"Limit przekroczony",IF(H477&gt;=1,"Limit wykorzystany (100%)",IF(H477&gt;=0.95,"Co najmniej 95% limitu",IF(H477&gt;=0.85,"Co najmniej 85% limitu",IF(H477&gt;=0.7,"Co najmniej 70% limitu","W limicie"))))),IF(F477="brak kursu","Wpisz kurs NBP w kolumnie E",IF(G477="sprawdź datę","Wpisz datę jako dzień, np. 2026-10-21",IF(H477="brak limitu","Wpisz płacę minimalną na ten rok w zakładce Limity",""))))</f>
        <v/>
      </c>
    </row>
    <row r="478">
      <c r="A478" s="5" t="n"/>
      <c r="C478" s="6" t="n"/>
      <c r="E478" s="7" t="n"/>
      <c r="F478" s="8">
        <f>IF(C478="","",IF(OR(D478="",D478="PLN"),ROUND(C478,2),IF(E478="","brak kursu",ROUND(C478*E478,2))))</f>
        <v/>
      </c>
      <c r="G478" s="8">
        <f>IF(OR(A478="",NOT(ISNUMBER(F478))),"",IF(NOT(ISNUMBER(A478)),"sprawdź datę",SUMIFS($F$5:$F$1004,$A$5:$A$1004,"&gt;="&amp;DATE(YEAR(A478),INT((MONTH(A478)-1)/3)*3+1,1),$A$5:$A$1004,"&lt;="&amp;A478)))</f>
        <v/>
      </c>
      <c r="H478" s="9">
        <f>IF(NOT(ISNUMBER(G478)),"",IFERROR(G478/VLOOKUP(YEAR(A478),Limity!$A$5:$C$14,3,FALSE),"brak limitu"))</f>
        <v/>
      </c>
      <c r="I478" s="10">
        <f>IF(ISNUMBER(H478),IF(H478&gt;1,"Limit przekroczony",IF(H478&gt;=1,"Limit wykorzystany (100%)",IF(H478&gt;=0.95,"Co najmniej 95% limitu",IF(H478&gt;=0.85,"Co najmniej 85% limitu",IF(H478&gt;=0.7,"Co najmniej 70% limitu","W limicie"))))),IF(F478="brak kursu","Wpisz kurs NBP w kolumnie E",IF(G478="sprawdź datę","Wpisz datę jako dzień, np. 2026-10-21",IF(H478="brak limitu","Wpisz płacę minimalną na ten rok w zakładce Limity",""))))</f>
        <v/>
      </c>
    </row>
    <row r="479">
      <c r="A479" s="5" t="n"/>
      <c r="C479" s="6" t="n"/>
      <c r="E479" s="7" t="n"/>
      <c r="F479" s="8">
        <f>IF(C479="","",IF(OR(D479="",D479="PLN"),ROUND(C479,2),IF(E479="","brak kursu",ROUND(C479*E479,2))))</f>
        <v/>
      </c>
      <c r="G479" s="8">
        <f>IF(OR(A479="",NOT(ISNUMBER(F479))),"",IF(NOT(ISNUMBER(A479)),"sprawdź datę",SUMIFS($F$5:$F$1004,$A$5:$A$1004,"&gt;="&amp;DATE(YEAR(A479),INT((MONTH(A479)-1)/3)*3+1,1),$A$5:$A$1004,"&lt;="&amp;A479)))</f>
        <v/>
      </c>
      <c r="H479" s="9">
        <f>IF(NOT(ISNUMBER(G479)),"",IFERROR(G479/VLOOKUP(YEAR(A479),Limity!$A$5:$C$14,3,FALSE),"brak limitu"))</f>
        <v/>
      </c>
      <c r="I479" s="10">
        <f>IF(ISNUMBER(H479),IF(H479&gt;1,"Limit przekroczony",IF(H479&gt;=1,"Limit wykorzystany (100%)",IF(H479&gt;=0.95,"Co najmniej 95% limitu",IF(H479&gt;=0.85,"Co najmniej 85% limitu",IF(H479&gt;=0.7,"Co najmniej 70% limitu","W limicie"))))),IF(F479="brak kursu","Wpisz kurs NBP w kolumnie E",IF(G479="sprawdź datę","Wpisz datę jako dzień, np. 2026-10-21",IF(H479="brak limitu","Wpisz płacę minimalną na ten rok w zakładce Limity",""))))</f>
        <v/>
      </c>
    </row>
    <row r="480">
      <c r="A480" s="5" t="n"/>
      <c r="C480" s="6" t="n"/>
      <c r="E480" s="7" t="n"/>
      <c r="F480" s="8">
        <f>IF(C480="","",IF(OR(D480="",D480="PLN"),ROUND(C480,2),IF(E480="","brak kursu",ROUND(C480*E480,2))))</f>
        <v/>
      </c>
      <c r="G480" s="8">
        <f>IF(OR(A480="",NOT(ISNUMBER(F480))),"",IF(NOT(ISNUMBER(A480)),"sprawdź datę",SUMIFS($F$5:$F$1004,$A$5:$A$1004,"&gt;="&amp;DATE(YEAR(A480),INT((MONTH(A480)-1)/3)*3+1,1),$A$5:$A$1004,"&lt;="&amp;A480)))</f>
        <v/>
      </c>
      <c r="H480" s="9">
        <f>IF(NOT(ISNUMBER(G480)),"",IFERROR(G480/VLOOKUP(YEAR(A480),Limity!$A$5:$C$14,3,FALSE),"brak limitu"))</f>
        <v/>
      </c>
      <c r="I480" s="10">
        <f>IF(ISNUMBER(H480),IF(H480&gt;1,"Limit przekroczony",IF(H480&gt;=1,"Limit wykorzystany (100%)",IF(H480&gt;=0.95,"Co najmniej 95% limitu",IF(H480&gt;=0.85,"Co najmniej 85% limitu",IF(H480&gt;=0.7,"Co najmniej 70% limitu","W limicie"))))),IF(F480="brak kursu","Wpisz kurs NBP w kolumnie E",IF(G480="sprawdź datę","Wpisz datę jako dzień, np. 2026-10-21",IF(H480="brak limitu","Wpisz płacę minimalną na ten rok w zakładce Limity",""))))</f>
        <v/>
      </c>
    </row>
    <row r="481">
      <c r="A481" s="5" t="n"/>
      <c r="C481" s="6" t="n"/>
      <c r="E481" s="7" t="n"/>
      <c r="F481" s="8">
        <f>IF(C481="","",IF(OR(D481="",D481="PLN"),ROUND(C481,2),IF(E481="","brak kursu",ROUND(C481*E481,2))))</f>
        <v/>
      </c>
      <c r="G481" s="8">
        <f>IF(OR(A481="",NOT(ISNUMBER(F481))),"",IF(NOT(ISNUMBER(A481)),"sprawdź datę",SUMIFS($F$5:$F$1004,$A$5:$A$1004,"&gt;="&amp;DATE(YEAR(A481),INT((MONTH(A481)-1)/3)*3+1,1),$A$5:$A$1004,"&lt;="&amp;A481)))</f>
        <v/>
      </c>
      <c r="H481" s="9">
        <f>IF(NOT(ISNUMBER(G481)),"",IFERROR(G481/VLOOKUP(YEAR(A481),Limity!$A$5:$C$14,3,FALSE),"brak limitu"))</f>
        <v/>
      </c>
      <c r="I481" s="10">
        <f>IF(ISNUMBER(H481),IF(H481&gt;1,"Limit przekroczony",IF(H481&gt;=1,"Limit wykorzystany (100%)",IF(H481&gt;=0.95,"Co najmniej 95% limitu",IF(H481&gt;=0.85,"Co najmniej 85% limitu",IF(H481&gt;=0.7,"Co najmniej 70% limitu","W limicie"))))),IF(F481="brak kursu","Wpisz kurs NBP w kolumnie E",IF(G481="sprawdź datę","Wpisz datę jako dzień, np. 2026-10-21",IF(H481="brak limitu","Wpisz płacę minimalną na ten rok w zakładce Limity",""))))</f>
        <v/>
      </c>
    </row>
    <row r="482">
      <c r="A482" s="5" t="n"/>
      <c r="C482" s="6" t="n"/>
      <c r="E482" s="7" t="n"/>
      <c r="F482" s="8">
        <f>IF(C482="","",IF(OR(D482="",D482="PLN"),ROUND(C482,2),IF(E482="","brak kursu",ROUND(C482*E482,2))))</f>
        <v/>
      </c>
      <c r="G482" s="8">
        <f>IF(OR(A482="",NOT(ISNUMBER(F482))),"",IF(NOT(ISNUMBER(A482)),"sprawdź datę",SUMIFS($F$5:$F$1004,$A$5:$A$1004,"&gt;="&amp;DATE(YEAR(A482),INT((MONTH(A482)-1)/3)*3+1,1),$A$5:$A$1004,"&lt;="&amp;A482)))</f>
        <v/>
      </c>
      <c r="H482" s="9">
        <f>IF(NOT(ISNUMBER(G482)),"",IFERROR(G482/VLOOKUP(YEAR(A482),Limity!$A$5:$C$14,3,FALSE),"brak limitu"))</f>
        <v/>
      </c>
      <c r="I482" s="10">
        <f>IF(ISNUMBER(H482),IF(H482&gt;1,"Limit przekroczony",IF(H482&gt;=1,"Limit wykorzystany (100%)",IF(H482&gt;=0.95,"Co najmniej 95% limitu",IF(H482&gt;=0.85,"Co najmniej 85% limitu",IF(H482&gt;=0.7,"Co najmniej 70% limitu","W limicie"))))),IF(F482="brak kursu","Wpisz kurs NBP w kolumnie E",IF(G482="sprawdź datę","Wpisz datę jako dzień, np. 2026-10-21",IF(H482="brak limitu","Wpisz płacę minimalną na ten rok w zakładce Limity",""))))</f>
        <v/>
      </c>
    </row>
    <row r="483">
      <c r="A483" s="5" t="n"/>
      <c r="C483" s="6" t="n"/>
      <c r="E483" s="7" t="n"/>
      <c r="F483" s="8">
        <f>IF(C483="","",IF(OR(D483="",D483="PLN"),ROUND(C483,2),IF(E483="","brak kursu",ROUND(C483*E483,2))))</f>
        <v/>
      </c>
      <c r="G483" s="8">
        <f>IF(OR(A483="",NOT(ISNUMBER(F483))),"",IF(NOT(ISNUMBER(A483)),"sprawdź datę",SUMIFS($F$5:$F$1004,$A$5:$A$1004,"&gt;="&amp;DATE(YEAR(A483),INT((MONTH(A483)-1)/3)*3+1,1),$A$5:$A$1004,"&lt;="&amp;A483)))</f>
        <v/>
      </c>
      <c r="H483" s="9">
        <f>IF(NOT(ISNUMBER(G483)),"",IFERROR(G483/VLOOKUP(YEAR(A483),Limity!$A$5:$C$14,3,FALSE),"brak limitu"))</f>
        <v/>
      </c>
      <c r="I483" s="10">
        <f>IF(ISNUMBER(H483),IF(H483&gt;1,"Limit przekroczony",IF(H483&gt;=1,"Limit wykorzystany (100%)",IF(H483&gt;=0.95,"Co najmniej 95% limitu",IF(H483&gt;=0.85,"Co najmniej 85% limitu",IF(H483&gt;=0.7,"Co najmniej 70% limitu","W limicie"))))),IF(F483="brak kursu","Wpisz kurs NBP w kolumnie E",IF(G483="sprawdź datę","Wpisz datę jako dzień, np. 2026-10-21",IF(H483="brak limitu","Wpisz płacę minimalną na ten rok w zakładce Limity",""))))</f>
        <v/>
      </c>
    </row>
    <row r="484">
      <c r="A484" s="5" t="n"/>
      <c r="C484" s="6" t="n"/>
      <c r="E484" s="7" t="n"/>
      <c r="F484" s="8">
        <f>IF(C484="","",IF(OR(D484="",D484="PLN"),ROUND(C484,2),IF(E484="","brak kursu",ROUND(C484*E484,2))))</f>
        <v/>
      </c>
      <c r="G484" s="8">
        <f>IF(OR(A484="",NOT(ISNUMBER(F484))),"",IF(NOT(ISNUMBER(A484)),"sprawdź datę",SUMIFS($F$5:$F$1004,$A$5:$A$1004,"&gt;="&amp;DATE(YEAR(A484),INT((MONTH(A484)-1)/3)*3+1,1),$A$5:$A$1004,"&lt;="&amp;A484)))</f>
        <v/>
      </c>
      <c r="H484" s="9">
        <f>IF(NOT(ISNUMBER(G484)),"",IFERROR(G484/VLOOKUP(YEAR(A484),Limity!$A$5:$C$14,3,FALSE),"brak limitu"))</f>
        <v/>
      </c>
      <c r="I484" s="10">
        <f>IF(ISNUMBER(H484),IF(H484&gt;1,"Limit przekroczony",IF(H484&gt;=1,"Limit wykorzystany (100%)",IF(H484&gt;=0.95,"Co najmniej 95% limitu",IF(H484&gt;=0.85,"Co najmniej 85% limitu",IF(H484&gt;=0.7,"Co najmniej 70% limitu","W limicie"))))),IF(F484="brak kursu","Wpisz kurs NBP w kolumnie E",IF(G484="sprawdź datę","Wpisz datę jako dzień, np. 2026-10-21",IF(H484="brak limitu","Wpisz płacę minimalną na ten rok w zakładce Limity",""))))</f>
        <v/>
      </c>
    </row>
    <row r="485">
      <c r="A485" s="5" t="n"/>
      <c r="C485" s="6" t="n"/>
      <c r="E485" s="7" t="n"/>
      <c r="F485" s="8">
        <f>IF(C485="","",IF(OR(D485="",D485="PLN"),ROUND(C485,2),IF(E485="","brak kursu",ROUND(C485*E485,2))))</f>
        <v/>
      </c>
      <c r="G485" s="8">
        <f>IF(OR(A485="",NOT(ISNUMBER(F485))),"",IF(NOT(ISNUMBER(A485)),"sprawdź datę",SUMIFS($F$5:$F$1004,$A$5:$A$1004,"&gt;="&amp;DATE(YEAR(A485),INT((MONTH(A485)-1)/3)*3+1,1),$A$5:$A$1004,"&lt;="&amp;A485)))</f>
        <v/>
      </c>
      <c r="H485" s="9">
        <f>IF(NOT(ISNUMBER(G485)),"",IFERROR(G485/VLOOKUP(YEAR(A485),Limity!$A$5:$C$14,3,FALSE),"brak limitu"))</f>
        <v/>
      </c>
      <c r="I485" s="10">
        <f>IF(ISNUMBER(H485),IF(H485&gt;1,"Limit przekroczony",IF(H485&gt;=1,"Limit wykorzystany (100%)",IF(H485&gt;=0.95,"Co najmniej 95% limitu",IF(H485&gt;=0.85,"Co najmniej 85% limitu",IF(H485&gt;=0.7,"Co najmniej 70% limitu","W limicie"))))),IF(F485="brak kursu","Wpisz kurs NBP w kolumnie E",IF(G485="sprawdź datę","Wpisz datę jako dzień, np. 2026-10-21",IF(H485="brak limitu","Wpisz płacę minimalną na ten rok w zakładce Limity",""))))</f>
        <v/>
      </c>
    </row>
    <row r="486">
      <c r="A486" s="5" t="n"/>
      <c r="C486" s="6" t="n"/>
      <c r="E486" s="7" t="n"/>
      <c r="F486" s="8">
        <f>IF(C486="","",IF(OR(D486="",D486="PLN"),ROUND(C486,2),IF(E486="","brak kursu",ROUND(C486*E486,2))))</f>
        <v/>
      </c>
      <c r="G486" s="8">
        <f>IF(OR(A486="",NOT(ISNUMBER(F486))),"",IF(NOT(ISNUMBER(A486)),"sprawdź datę",SUMIFS($F$5:$F$1004,$A$5:$A$1004,"&gt;="&amp;DATE(YEAR(A486),INT((MONTH(A486)-1)/3)*3+1,1),$A$5:$A$1004,"&lt;="&amp;A486)))</f>
        <v/>
      </c>
      <c r="H486" s="9">
        <f>IF(NOT(ISNUMBER(G486)),"",IFERROR(G486/VLOOKUP(YEAR(A486),Limity!$A$5:$C$14,3,FALSE),"brak limitu"))</f>
        <v/>
      </c>
      <c r="I486" s="10">
        <f>IF(ISNUMBER(H486),IF(H486&gt;1,"Limit przekroczony",IF(H486&gt;=1,"Limit wykorzystany (100%)",IF(H486&gt;=0.95,"Co najmniej 95% limitu",IF(H486&gt;=0.85,"Co najmniej 85% limitu",IF(H486&gt;=0.7,"Co najmniej 70% limitu","W limicie"))))),IF(F486="brak kursu","Wpisz kurs NBP w kolumnie E",IF(G486="sprawdź datę","Wpisz datę jako dzień, np. 2026-10-21",IF(H486="brak limitu","Wpisz płacę minimalną na ten rok w zakładce Limity",""))))</f>
        <v/>
      </c>
    </row>
    <row r="487">
      <c r="A487" s="5" t="n"/>
      <c r="C487" s="6" t="n"/>
      <c r="E487" s="7" t="n"/>
      <c r="F487" s="8">
        <f>IF(C487="","",IF(OR(D487="",D487="PLN"),ROUND(C487,2),IF(E487="","brak kursu",ROUND(C487*E487,2))))</f>
        <v/>
      </c>
      <c r="G487" s="8">
        <f>IF(OR(A487="",NOT(ISNUMBER(F487))),"",IF(NOT(ISNUMBER(A487)),"sprawdź datę",SUMIFS($F$5:$F$1004,$A$5:$A$1004,"&gt;="&amp;DATE(YEAR(A487),INT((MONTH(A487)-1)/3)*3+1,1),$A$5:$A$1004,"&lt;="&amp;A487)))</f>
        <v/>
      </c>
      <c r="H487" s="9">
        <f>IF(NOT(ISNUMBER(G487)),"",IFERROR(G487/VLOOKUP(YEAR(A487),Limity!$A$5:$C$14,3,FALSE),"brak limitu"))</f>
        <v/>
      </c>
      <c r="I487" s="10">
        <f>IF(ISNUMBER(H487),IF(H487&gt;1,"Limit przekroczony",IF(H487&gt;=1,"Limit wykorzystany (100%)",IF(H487&gt;=0.95,"Co najmniej 95% limitu",IF(H487&gt;=0.85,"Co najmniej 85% limitu",IF(H487&gt;=0.7,"Co najmniej 70% limitu","W limicie"))))),IF(F487="brak kursu","Wpisz kurs NBP w kolumnie E",IF(G487="sprawdź datę","Wpisz datę jako dzień, np. 2026-10-21",IF(H487="brak limitu","Wpisz płacę minimalną na ten rok w zakładce Limity",""))))</f>
        <v/>
      </c>
    </row>
    <row r="488">
      <c r="A488" s="5" t="n"/>
      <c r="C488" s="6" t="n"/>
      <c r="E488" s="7" t="n"/>
      <c r="F488" s="8">
        <f>IF(C488="","",IF(OR(D488="",D488="PLN"),ROUND(C488,2),IF(E488="","brak kursu",ROUND(C488*E488,2))))</f>
        <v/>
      </c>
      <c r="G488" s="8">
        <f>IF(OR(A488="",NOT(ISNUMBER(F488))),"",IF(NOT(ISNUMBER(A488)),"sprawdź datę",SUMIFS($F$5:$F$1004,$A$5:$A$1004,"&gt;="&amp;DATE(YEAR(A488),INT((MONTH(A488)-1)/3)*3+1,1),$A$5:$A$1004,"&lt;="&amp;A488)))</f>
        <v/>
      </c>
      <c r="H488" s="9">
        <f>IF(NOT(ISNUMBER(G488)),"",IFERROR(G488/VLOOKUP(YEAR(A488),Limity!$A$5:$C$14,3,FALSE),"brak limitu"))</f>
        <v/>
      </c>
      <c r="I488" s="10">
        <f>IF(ISNUMBER(H488),IF(H488&gt;1,"Limit przekroczony",IF(H488&gt;=1,"Limit wykorzystany (100%)",IF(H488&gt;=0.95,"Co najmniej 95% limitu",IF(H488&gt;=0.85,"Co najmniej 85% limitu",IF(H488&gt;=0.7,"Co najmniej 70% limitu","W limicie"))))),IF(F488="brak kursu","Wpisz kurs NBP w kolumnie E",IF(G488="sprawdź datę","Wpisz datę jako dzień, np. 2026-10-21",IF(H488="brak limitu","Wpisz płacę minimalną na ten rok w zakładce Limity",""))))</f>
        <v/>
      </c>
    </row>
    <row r="489">
      <c r="A489" s="5" t="n"/>
      <c r="C489" s="6" t="n"/>
      <c r="E489" s="7" t="n"/>
      <c r="F489" s="8">
        <f>IF(C489="","",IF(OR(D489="",D489="PLN"),ROUND(C489,2),IF(E489="","brak kursu",ROUND(C489*E489,2))))</f>
        <v/>
      </c>
      <c r="G489" s="8">
        <f>IF(OR(A489="",NOT(ISNUMBER(F489))),"",IF(NOT(ISNUMBER(A489)),"sprawdź datę",SUMIFS($F$5:$F$1004,$A$5:$A$1004,"&gt;="&amp;DATE(YEAR(A489),INT((MONTH(A489)-1)/3)*3+1,1),$A$5:$A$1004,"&lt;="&amp;A489)))</f>
        <v/>
      </c>
      <c r="H489" s="9">
        <f>IF(NOT(ISNUMBER(G489)),"",IFERROR(G489/VLOOKUP(YEAR(A489),Limity!$A$5:$C$14,3,FALSE),"brak limitu"))</f>
        <v/>
      </c>
      <c r="I489" s="10">
        <f>IF(ISNUMBER(H489),IF(H489&gt;1,"Limit przekroczony",IF(H489&gt;=1,"Limit wykorzystany (100%)",IF(H489&gt;=0.95,"Co najmniej 95% limitu",IF(H489&gt;=0.85,"Co najmniej 85% limitu",IF(H489&gt;=0.7,"Co najmniej 70% limitu","W limicie"))))),IF(F489="brak kursu","Wpisz kurs NBP w kolumnie E",IF(G489="sprawdź datę","Wpisz datę jako dzień, np. 2026-10-21",IF(H489="brak limitu","Wpisz płacę minimalną na ten rok w zakładce Limity",""))))</f>
        <v/>
      </c>
    </row>
    <row r="490">
      <c r="A490" s="5" t="n"/>
      <c r="C490" s="6" t="n"/>
      <c r="E490" s="7" t="n"/>
      <c r="F490" s="8">
        <f>IF(C490="","",IF(OR(D490="",D490="PLN"),ROUND(C490,2),IF(E490="","brak kursu",ROUND(C490*E490,2))))</f>
        <v/>
      </c>
      <c r="G490" s="8">
        <f>IF(OR(A490="",NOT(ISNUMBER(F490))),"",IF(NOT(ISNUMBER(A490)),"sprawdź datę",SUMIFS($F$5:$F$1004,$A$5:$A$1004,"&gt;="&amp;DATE(YEAR(A490),INT((MONTH(A490)-1)/3)*3+1,1),$A$5:$A$1004,"&lt;="&amp;A490)))</f>
        <v/>
      </c>
      <c r="H490" s="9">
        <f>IF(NOT(ISNUMBER(G490)),"",IFERROR(G490/VLOOKUP(YEAR(A490),Limity!$A$5:$C$14,3,FALSE),"brak limitu"))</f>
        <v/>
      </c>
      <c r="I490" s="10">
        <f>IF(ISNUMBER(H490),IF(H490&gt;1,"Limit przekroczony",IF(H490&gt;=1,"Limit wykorzystany (100%)",IF(H490&gt;=0.95,"Co najmniej 95% limitu",IF(H490&gt;=0.85,"Co najmniej 85% limitu",IF(H490&gt;=0.7,"Co najmniej 70% limitu","W limicie"))))),IF(F490="brak kursu","Wpisz kurs NBP w kolumnie E",IF(G490="sprawdź datę","Wpisz datę jako dzień, np. 2026-10-21",IF(H490="brak limitu","Wpisz płacę minimalną na ten rok w zakładce Limity",""))))</f>
        <v/>
      </c>
    </row>
    <row r="491">
      <c r="A491" s="5" t="n"/>
      <c r="C491" s="6" t="n"/>
      <c r="E491" s="7" t="n"/>
      <c r="F491" s="8">
        <f>IF(C491="","",IF(OR(D491="",D491="PLN"),ROUND(C491,2),IF(E491="","brak kursu",ROUND(C491*E491,2))))</f>
        <v/>
      </c>
      <c r="G491" s="8">
        <f>IF(OR(A491="",NOT(ISNUMBER(F491))),"",IF(NOT(ISNUMBER(A491)),"sprawdź datę",SUMIFS($F$5:$F$1004,$A$5:$A$1004,"&gt;="&amp;DATE(YEAR(A491),INT((MONTH(A491)-1)/3)*3+1,1),$A$5:$A$1004,"&lt;="&amp;A491)))</f>
        <v/>
      </c>
      <c r="H491" s="9">
        <f>IF(NOT(ISNUMBER(G491)),"",IFERROR(G491/VLOOKUP(YEAR(A491),Limity!$A$5:$C$14,3,FALSE),"brak limitu"))</f>
        <v/>
      </c>
      <c r="I491" s="10">
        <f>IF(ISNUMBER(H491),IF(H491&gt;1,"Limit przekroczony",IF(H491&gt;=1,"Limit wykorzystany (100%)",IF(H491&gt;=0.95,"Co najmniej 95% limitu",IF(H491&gt;=0.85,"Co najmniej 85% limitu",IF(H491&gt;=0.7,"Co najmniej 70% limitu","W limicie"))))),IF(F491="brak kursu","Wpisz kurs NBP w kolumnie E",IF(G491="sprawdź datę","Wpisz datę jako dzień, np. 2026-10-21",IF(H491="brak limitu","Wpisz płacę minimalną na ten rok w zakładce Limity",""))))</f>
        <v/>
      </c>
    </row>
    <row r="492">
      <c r="A492" s="5" t="n"/>
      <c r="C492" s="6" t="n"/>
      <c r="E492" s="7" t="n"/>
      <c r="F492" s="8">
        <f>IF(C492="","",IF(OR(D492="",D492="PLN"),ROUND(C492,2),IF(E492="","brak kursu",ROUND(C492*E492,2))))</f>
        <v/>
      </c>
      <c r="G492" s="8">
        <f>IF(OR(A492="",NOT(ISNUMBER(F492))),"",IF(NOT(ISNUMBER(A492)),"sprawdź datę",SUMIFS($F$5:$F$1004,$A$5:$A$1004,"&gt;="&amp;DATE(YEAR(A492),INT((MONTH(A492)-1)/3)*3+1,1),$A$5:$A$1004,"&lt;="&amp;A492)))</f>
        <v/>
      </c>
      <c r="H492" s="9">
        <f>IF(NOT(ISNUMBER(G492)),"",IFERROR(G492/VLOOKUP(YEAR(A492),Limity!$A$5:$C$14,3,FALSE),"brak limitu"))</f>
        <v/>
      </c>
      <c r="I492" s="10">
        <f>IF(ISNUMBER(H492),IF(H492&gt;1,"Limit przekroczony",IF(H492&gt;=1,"Limit wykorzystany (100%)",IF(H492&gt;=0.95,"Co najmniej 95% limitu",IF(H492&gt;=0.85,"Co najmniej 85% limitu",IF(H492&gt;=0.7,"Co najmniej 70% limitu","W limicie"))))),IF(F492="brak kursu","Wpisz kurs NBP w kolumnie E",IF(G492="sprawdź datę","Wpisz datę jako dzień, np. 2026-10-21",IF(H492="brak limitu","Wpisz płacę minimalną na ten rok w zakładce Limity",""))))</f>
        <v/>
      </c>
    </row>
    <row r="493">
      <c r="A493" s="5" t="n"/>
      <c r="C493" s="6" t="n"/>
      <c r="E493" s="7" t="n"/>
      <c r="F493" s="8">
        <f>IF(C493="","",IF(OR(D493="",D493="PLN"),ROUND(C493,2),IF(E493="","brak kursu",ROUND(C493*E493,2))))</f>
        <v/>
      </c>
      <c r="G493" s="8">
        <f>IF(OR(A493="",NOT(ISNUMBER(F493))),"",IF(NOT(ISNUMBER(A493)),"sprawdź datę",SUMIFS($F$5:$F$1004,$A$5:$A$1004,"&gt;="&amp;DATE(YEAR(A493),INT((MONTH(A493)-1)/3)*3+1,1),$A$5:$A$1004,"&lt;="&amp;A493)))</f>
        <v/>
      </c>
      <c r="H493" s="9">
        <f>IF(NOT(ISNUMBER(G493)),"",IFERROR(G493/VLOOKUP(YEAR(A493),Limity!$A$5:$C$14,3,FALSE),"brak limitu"))</f>
        <v/>
      </c>
      <c r="I493" s="10">
        <f>IF(ISNUMBER(H493),IF(H493&gt;1,"Limit przekroczony",IF(H493&gt;=1,"Limit wykorzystany (100%)",IF(H493&gt;=0.95,"Co najmniej 95% limitu",IF(H493&gt;=0.85,"Co najmniej 85% limitu",IF(H493&gt;=0.7,"Co najmniej 70% limitu","W limicie"))))),IF(F493="brak kursu","Wpisz kurs NBP w kolumnie E",IF(G493="sprawdź datę","Wpisz datę jako dzień, np. 2026-10-21",IF(H493="brak limitu","Wpisz płacę minimalną na ten rok w zakładce Limity",""))))</f>
        <v/>
      </c>
    </row>
    <row r="494">
      <c r="A494" s="5" t="n"/>
      <c r="C494" s="6" t="n"/>
      <c r="E494" s="7" t="n"/>
      <c r="F494" s="8">
        <f>IF(C494="","",IF(OR(D494="",D494="PLN"),ROUND(C494,2),IF(E494="","brak kursu",ROUND(C494*E494,2))))</f>
        <v/>
      </c>
      <c r="G494" s="8">
        <f>IF(OR(A494="",NOT(ISNUMBER(F494))),"",IF(NOT(ISNUMBER(A494)),"sprawdź datę",SUMIFS($F$5:$F$1004,$A$5:$A$1004,"&gt;="&amp;DATE(YEAR(A494),INT((MONTH(A494)-1)/3)*3+1,1),$A$5:$A$1004,"&lt;="&amp;A494)))</f>
        <v/>
      </c>
      <c r="H494" s="9">
        <f>IF(NOT(ISNUMBER(G494)),"",IFERROR(G494/VLOOKUP(YEAR(A494),Limity!$A$5:$C$14,3,FALSE),"brak limitu"))</f>
        <v/>
      </c>
      <c r="I494" s="10">
        <f>IF(ISNUMBER(H494),IF(H494&gt;1,"Limit przekroczony",IF(H494&gt;=1,"Limit wykorzystany (100%)",IF(H494&gt;=0.95,"Co najmniej 95% limitu",IF(H494&gt;=0.85,"Co najmniej 85% limitu",IF(H494&gt;=0.7,"Co najmniej 70% limitu","W limicie"))))),IF(F494="brak kursu","Wpisz kurs NBP w kolumnie E",IF(G494="sprawdź datę","Wpisz datę jako dzień, np. 2026-10-21",IF(H494="brak limitu","Wpisz płacę minimalną na ten rok w zakładce Limity",""))))</f>
        <v/>
      </c>
    </row>
    <row r="495">
      <c r="A495" s="5" t="n"/>
      <c r="C495" s="6" t="n"/>
      <c r="E495" s="7" t="n"/>
      <c r="F495" s="8">
        <f>IF(C495="","",IF(OR(D495="",D495="PLN"),ROUND(C495,2),IF(E495="","brak kursu",ROUND(C495*E495,2))))</f>
        <v/>
      </c>
      <c r="G495" s="8">
        <f>IF(OR(A495="",NOT(ISNUMBER(F495))),"",IF(NOT(ISNUMBER(A495)),"sprawdź datę",SUMIFS($F$5:$F$1004,$A$5:$A$1004,"&gt;="&amp;DATE(YEAR(A495),INT((MONTH(A495)-1)/3)*3+1,1),$A$5:$A$1004,"&lt;="&amp;A495)))</f>
        <v/>
      </c>
      <c r="H495" s="9">
        <f>IF(NOT(ISNUMBER(G495)),"",IFERROR(G495/VLOOKUP(YEAR(A495),Limity!$A$5:$C$14,3,FALSE),"brak limitu"))</f>
        <v/>
      </c>
      <c r="I495" s="10">
        <f>IF(ISNUMBER(H495),IF(H495&gt;1,"Limit przekroczony",IF(H495&gt;=1,"Limit wykorzystany (100%)",IF(H495&gt;=0.95,"Co najmniej 95% limitu",IF(H495&gt;=0.85,"Co najmniej 85% limitu",IF(H495&gt;=0.7,"Co najmniej 70% limitu","W limicie"))))),IF(F495="brak kursu","Wpisz kurs NBP w kolumnie E",IF(G495="sprawdź datę","Wpisz datę jako dzień, np. 2026-10-21",IF(H495="brak limitu","Wpisz płacę minimalną na ten rok w zakładce Limity",""))))</f>
        <v/>
      </c>
    </row>
    <row r="496">
      <c r="A496" s="5" t="n"/>
      <c r="C496" s="6" t="n"/>
      <c r="E496" s="7" t="n"/>
      <c r="F496" s="8">
        <f>IF(C496="","",IF(OR(D496="",D496="PLN"),ROUND(C496,2),IF(E496="","brak kursu",ROUND(C496*E496,2))))</f>
        <v/>
      </c>
      <c r="G496" s="8">
        <f>IF(OR(A496="",NOT(ISNUMBER(F496))),"",IF(NOT(ISNUMBER(A496)),"sprawdź datę",SUMIFS($F$5:$F$1004,$A$5:$A$1004,"&gt;="&amp;DATE(YEAR(A496),INT((MONTH(A496)-1)/3)*3+1,1),$A$5:$A$1004,"&lt;="&amp;A496)))</f>
        <v/>
      </c>
      <c r="H496" s="9">
        <f>IF(NOT(ISNUMBER(G496)),"",IFERROR(G496/VLOOKUP(YEAR(A496),Limity!$A$5:$C$14,3,FALSE),"brak limitu"))</f>
        <v/>
      </c>
      <c r="I496" s="10">
        <f>IF(ISNUMBER(H496),IF(H496&gt;1,"Limit przekroczony",IF(H496&gt;=1,"Limit wykorzystany (100%)",IF(H496&gt;=0.95,"Co najmniej 95% limitu",IF(H496&gt;=0.85,"Co najmniej 85% limitu",IF(H496&gt;=0.7,"Co najmniej 70% limitu","W limicie"))))),IF(F496="brak kursu","Wpisz kurs NBP w kolumnie E",IF(G496="sprawdź datę","Wpisz datę jako dzień, np. 2026-10-21",IF(H496="brak limitu","Wpisz płacę minimalną na ten rok w zakładce Limity",""))))</f>
        <v/>
      </c>
    </row>
    <row r="497">
      <c r="A497" s="5" t="n"/>
      <c r="C497" s="6" t="n"/>
      <c r="E497" s="7" t="n"/>
      <c r="F497" s="8">
        <f>IF(C497="","",IF(OR(D497="",D497="PLN"),ROUND(C497,2),IF(E497="","brak kursu",ROUND(C497*E497,2))))</f>
        <v/>
      </c>
      <c r="G497" s="8">
        <f>IF(OR(A497="",NOT(ISNUMBER(F497))),"",IF(NOT(ISNUMBER(A497)),"sprawdź datę",SUMIFS($F$5:$F$1004,$A$5:$A$1004,"&gt;="&amp;DATE(YEAR(A497),INT((MONTH(A497)-1)/3)*3+1,1),$A$5:$A$1004,"&lt;="&amp;A497)))</f>
        <v/>
      </c>
      <c r="H497" s="9">
        <f>IF(NOT(ISNUMBER(G497)),"",IFERROR(G497/VLOOKUP(YEAR(A497),Limity!$A$5:$C$14,3,FALSE),"brak limitu"))</f>
        <v/>
      </c>
      <c r="I497" s="10">
        <f>IF(ISNUMBER(H497),IF(H497&gt;1,"Limit przekroczony",IF(H497&gt;=1,"Limit wykorzystany (100%)",IF(H497&gt;=0.95,"Co najmniej 95% limitu",IF(H497&gt;=0.85,"Co najmniej 85% limitu",IF(H497&gt;=0.7,"Co najmniej 70% limitu","W limicie"))))),IF(F497="brak kursu","Wpisz kurs NBP w kolumnie E",IF(G497="sprawdź datę","Wpisz datę jako dzień, np. 2026-10-21",IF(H497="brak limitu","Wpisz płacę minimalną na ten rok w zakładce Limity",""))))</f>
        <v/>
      </c>
    </row>
    <row r="498">
      <c r="A498" s="5" t="n"/>
      <c r="C498" s="6" t="n"/>
      <c r="E498" s="7" t="n"/>
      <c r="F498" s="8">
        <f>IF(C498="","",IF(OR(D498="",D498="PLN"),ROUND(C498,2),IF(E498="","brak kursu",ROUND(C498*E498,2))))</f>
        <v/>
      </c>
      <c r="G498" s="8">
        <f>IF(OR(A498="",NOT(ISNUMBER(F498))),"",IF(NOT(ISNUMBER(A498)),"sprawdź datę",SUMIFS($F$5:$F$1004,$A$5:$A$1004,"&gt;="&amp;DATE(YEAR(A498),INT((MONTH(A498)-1)/3)*3+1,1),$A$5:$A$1004,"&lt;="&amp;A498)))</f>
        <v/>
      </c>
      <c r="H498" s="9">
        <f>IF(NOT(ISNUMBER(G498)),"",IFERROR(G498/VLOOKUP(YEAR(A498),Limity!$A$5:$C$14,3,FALSE),"brak limitu"))</f>
        <v/>
      </c>
      <c r="I498" s="10">
        <f>IF(ISNUMBER(H498),IF(H498&gt;1,"Limit przekroczony",IF(H498&gt;=1,"Limit wykorzystany (100%)",IF(H498&gt;=0.95,"Co najmniej 95% limitu",IF(H498&gt;=0.85,"Co najmniej 85% limitu",IF(H498&gt;=0.7,"Co najmniej 70% limitu","W limicie"))))),IF(F498="brak kursu","Wpisz kurs NBP w kolumnie E",IF(G498="sprawdź datę","Wpisz datę jako dzień, np. 2026-10-21",IF(H498="brak limitu","Wpisz płacę minimalną na ten rok w zakładce Limity",""))))</f>
        <v/>
      </c>
    </row>
    <row r="499">
      <c r="A499" s="5" t="n"/>
      <c r="C499" s="6" t="n"/>
      <c r="E499" s="7" t="n"/>
      <c r="F499" s="8">
        <f>IF(C499="","",IF(OR(D499="",D499="PLN"),ROUND(C499,2),IF(E499="","brak kursu",ROUND(C499*E499,2))))</f>
        <v/>
      </c>
      <c r="G499" s="8">
        <f>IF(OR(A499="",NOT(ISNUMBER(F499))),"",IF(NOT(ISNUMBER(A499)),"sprawdź datę",SUMIFS($F$5:$F$1004,$A$5:$A$1004,"&gt;="&amp;DATE(YEAR(A499),INT((MONTH(A499)-1)/3)*3+1,1),$A$5:$A$1004,"&lt;="&amp;A499)))</f>
        <v/>
      </c>
      <c r="H499" s="9">
        <f>IF(NOT(ISNUMBER(G499)),"",IFERROR(G499/VLOOKUP(YEAR(A499),Limity!$A$5:$C$14,3,FALSE),"brak limitu"))</f>
        <v/>
      </c>
      <c r="I499" s="10">
        <f>IF(ISNUMBER(H499),IF(H499&gt;1,"Limit przekroczony",IF(H499&gt;=1,"Limit wykorzystany (100%)",IF(H499&gt;=0.95,"Co najmniej 95% limitu",IF(H499&gt;=0.85,"Co najmniej 85% limitu",IF(H499&gt;=0.7,"Co najmniej 70% limitu","W limicie"))))),IF(F499="brak kursu","Wpisz kurs NBP w kolumnie E",IF(G499="sprawdź datę","Wpisz datę jako dzień, np. 2026-10-21",IF(H499="brak limitu","Wpisz płacę minimalną na ten rok w zakładce Limity",""))))</f>
        <v/>
      </c>
    </row>
    <row r="500">
      <c r="A500" s="5" t="n"/>
      <c r="C500" s="6" t="n"/>
      <c r="E500" s="7" t="n"/>
      <c r="F500" s="8">
        <f>IF(C500="","",IF(OR(D500="",D500="PLN"),ROUND(C500,2),IF(E500="","brak kursu",ROUND(C500*E500,2))))</f>
        <v/>
      </c>
      <c r="G500" s="8">
        <f>IF(OR(A500="",NOT(ISNUMBER(F500))),"",IF(NOT(ISNUMBER(A500)),"sprawdź datę",SUMIFS($F$5:$F$1004,$A$5:$A$1004,"&gt;="&amp;DATE(YEAR(A500),INT((MONTH(A500)-1)/3)*3+1,1),$A$5:$A$1004,"&lt;="&amp;A500)))</f>
        <v/>
      </c>
      <c r="H500" s="9">
        <f>IF(NOT(ISNUMBER(G500)),"",IFERROR(G500/VLOOKUP(YEAR(A500),Limity!$A$5:$C$14,3,FALSE),"brak limitu"))</f>
        <v/>
      </c>
      <c r="I500" s="10">
        <f>IF(ISNUMBER(H500),IF(H500&gt;1,"Limit przekroczony",IF(H500&gt;=1,"Limit wykorzystany (100%)",IF(H500&gt;=0.95,"Co najmniej 95% limitu",IF(H500&gt;=0.85,"Co najmniej 85% limitu",IF(H500&gt;=0.7,"Co najmniej 70% limitu","W limicie"))))),IF(F500="brak kursu","Wpisz kurs NBP w kolumnie E",IF(G500="sprawdź datę","Wpisz datę jako dzień, np. 2026-10-21",IF(H500="brak limitu","Wpisz płacę minimalną na ten rok w zakładce Limity",""))))</f>
        <v/>
      </c>
    </row>
    <row r="501">
      <c r="A501" s="5" t="n"/>
      <c r="C501" s="6" t="n"/>
      <c r="E501" s="7" t="n"/>
      <c r="F501" s="8">
        <f>IF(C501="","",IF(OR(D501="",D501="PLN"),ROUND(C501,2),IF(E501="","brak kursu",ROUND(C501*E501,2))))</f>
        <v/>
      </c>
      <c r="G501" s="8">
        <f>IF(OR(A501="",NOT(ISNUMBER(F501))),"",IF(NOT(ISNUMBER(A501)),"sprawdź datę",SUMIFS($F$5:$F$1004,$A$5:$A$1004,"&gt;="&amp;DATE(YEAR(A501),INT((MONTH(A501)-1)/3)*3+1,1),$A$5:$A$1004,"&lt;="&amp;A501)))</f>
        <v/>
      </c>
      <c r="H501" s="9">
        <f>IF(NOT(ISNUMBER(G501)),"",IFERROR(G501/VLOOKUP(YEAR(A501),Limity!$A$5:$C$14,3,FALSE),"brak limitu"))</f>
        <v/>
      </c>
      <c r="I501" s="10">
        <f>IF(ISNUMBER(H501),IF(H501&gt;1,"Limit przekroczony",IF(H501&gt;=1,"Limit wykorzystany (100%)",IF(H501&gt;=0.95,"Co najmniej 95% limitu",IF(H501&gt;=0.85,"Co najmniej 85% limitu",IF(H501&gt;=0.7,"Co najmniej 70% limitu","W limicie"))))),IF(F501="brak kursu","Wpisz kurs NBP w kolumnie E",IF(G501="sprawdź datę","Wpisz datę jako dzień, np. 2026-10-21",IF(H501="brak limitu","Wpisz płacę minimalną na ten rok w zakładce Limity",""))))</f>
        <v/>
      </c>
    </row>
    <row r="502">
      <c r="A502" s="5" t="n"/>
      <c r="C502" s="6" t="n"/>
      <c r="E502" s="7" t="n"/>
      <c r="F502" s="8">
        <f>IF(C502="","",IF(OR(D502="",D502="PLN"),ROUND(C502,2),IF(E502="","brak kursu",ROUND(C502*E502,2))))</f>
        <v/>
      </c>
      <c r="G502" s="8">
        <f>IF(OR(A502="",NOT(ISNUMBER(F502))),"",IF(NOT(ISNUMBER(A502)),"sprawdź datę",SUMIFS($F$5:$F$1004,$A$5:$A$1004,"&gt;="&amp;DATE(YEAR(A502),INT((MONTH(A502)-1)/3)*3+1,1),$A$5:$A$1004,"&lt;="&amp;A502)))</f>
        <v/>
      </c>
      <c r="H502" s="9">
        <f>IF(NOT(ISNUMBER(G502)),"",IFERROR(G502/VLOOKUP(YEAR(A502),Limity!$A$5:$C$14,3,FALSE),"brak limitu"))</f>
        <v/>
      </c>
      <c r="I502" s="10">
        <f>IF(ISNUMBER(H502),IF(H502&gt;1,"Limit przekroczony",IF(H502&gt;=1,"Limit wykorzystany (100%)",IF(H502&gt;=0.95,"Co najmniej 95% limitu",IF(H502&gt;=0.85,"Co najmniej 85% limitu",IF(H502&gt;=0.7,"Co najmniej 70% limitu","W limicie"))))),IF(F502="brak kursu","Wpisz kurs NBP w kolumnie E",IF(G502="sprawdź datę","Wpisz datę jako dzień, np. 2026-10-21",IF(H502="brak limitu","Wpisz płacę minimalną na ten rok w zakładce Limity",""))))</f>
        <v/>
      </c>
    </row>
    <row r="503">
      <c r="A503" s="5" t="n"/>
      <c r="C503" s="6" t="n"/>
      <c r="E503" s="7" t="n"/>
      <c r="F503" s="8">
        <f>IF(C503="","",IF(OR(D503="",D503="PLN"),ROUND(C503,2),IF(E503="","brak kursu",ROUND(C503*E503,2))))</f>
        <v/>
      </c>
      <c r="G503" s="8">
        <f>IF(OR(A503="",NOT(ISNUMBER(F503))),"",IF(NOT(ISNUMBER(A503)),"sprawdź datę",SUMIFS($F$5:$F$1004,$A$5:$A$1004,"&gt;="&amp;DATE(YEAR(A503),INT((MONTH(A503)-1)/3)*3+1,1),$A$5:$A$1004,"&lt;="&amp;A503)))</f>
        <v/>
      </c>
      <c r="H503" s="9">
        <f>IF(NOT(ISNUMBER(G503)),"",IFERROR(G503/VLOOKUP(YEAR(A503),Limity!$A$5:$C$14,3,FALSE),"brak limitu"))</f>
        <v/>
      </c>
      <c r="I503" s="10">
        <f>IF(ISNUMBER(H503),IF(H503&gt;1,"Limit przekroczony",IF(H503&gt;=1,"Limit wykorzystany (100%)",IF(H503&gt;=0.95,"Co najmniej 95% limitu",IF(H503&gt;=0.85,"Co najmniej 85% limitu",IF(H503&gt;=0.7,"Co najmniej 70% limitu","W limicie"))))),IF(F503="brak kursu","Wpisz kurs NBP w kolumnie E",IF(G503="sprawdź datę","Wpisz datę jako dzień, np. 2026-10-21",IF(H503="brak limitu","Wpisz płacę minimalną na ten rok w zakładce Limity",""))))</f>
        <v/>
      </c>
    </row>
    <row r="504">
      <c r="A504" s="5" t="n"/>
      <c r="C504" s="6" t="n"/>
      <c r="E504" s="7" t="n"/>
      <c r="F504" s="8">
        <f>IF(C504="","",IF(OR(D504="",D504="PLN"),ROUND(C504,2),IF(E504="","brak kursu",ROUND(C504*E504,2))))</f>
        <v/>
      </c>
      <c r="G504" s="8">
        <f>IF(OR(A504="",NOT(ISNUMBER(F504))),"",IF(NOT(ISNUMBER(A504)),"sprawdź datę",SUMIFS($F$5:$F$1004,$A$5:$A$1004,"&gt;="&amp;DATE(YEAR(A504),INT((MONTH(A504)-1)/3)*3+1,1),$A$5:$A$1004,"&lt;="&amp;A504)))</f>
        <v/>
      </c>
      <c r="H504" s="9">
        <f>IF(NOT(ISNUMBER(G504)),"",IFERROR(G504/VLOOKUP(YEAR(A504),Limity!$A$5:$C$14,3,FALSE),"brak limitu"))</f>
        <v/>
      </c>
      <c r="I504" s="10">
        <f>IF(ISNUMBER(H504),IF(H504&gt;1,"Limit przekroczony",IF(H504&gt;=1,"Limit wykorzystany (100%)",IF(H504&gt;=0.95,"Co najmniej 95% limitu",IF(H504&gt;=0.85,"Co najmniej 85% limitu",IF(H504&gt;=0.7,"Co najmniej 70% limitu","W limicie"))))),IF(F504="brak kursu","Wpisz kurs NBP w kolumnie E",IF(G504="sprawdź datę","Wpisz datę jako dzień, np. 2026-10-21",IF(H504="brak limitu","Wpisz płacę minimalną na ten rok w zakładce Limity",""))))</f>
        <v/>
      </c>
    </row>
    <row r="505">
      <c r="A505" s="5" t="n"/>
      <c r="C505" s="6" t="n"/>
      <c r="E505" s="7" t="n"/>
      <c r="F505" s="8">
        <f>IF(C505="","",IF(OR(D505="",D505="PLN"),ROUND(C505,2),IF(E505="","brak kursu",ROUND(C505*E505,2))))</f>
        <v/>
      </c>
      <c r="G505" s="8">
        <f>IF(OR(A505="",NOT(ISNUMBER(F505))),"",IF(NOT(ISNUMBER(A505)),"sprawdź datę",SUMIFS($F$5:$F$1004,$A$5:$A$1004,"&gt;="&amp;DATE(YEAR(A505),INT((MONTH(A505)-1)/3)*3+1,1),$A$5:$A$1004,"&lt;="&amp;A505)))</f>
        <v/>
      </c>
      <c r="H505" s="9">
        <f>IF(NOT(ISNUMBER(G505)),"",IFERROR(G505/VLOOKUP(YEAR(A505),Limity!$A$5:$C$14,3,FALSE),"brak limitu"))</f>
        <v/>
      </c>
      <c r="I505" s="10">
        <f>IF(ISNUMBER(H505),IF(H505&gt;1,"Limit przekroczony",IF(H505&gt;=1,"Limit wykorzystany (100%)",IF(H505&gt;=0.95,"Co najmniej 95% limitu",IF(H505&gt;=0.85,"Co najmniej 85% limitu",IF(H505&gt;=0.7,"Co najmniej 70% limitu","W limicie"))))),IF(F505="brak kursu","Wpisz kurs NBP w kolumnie E",IF(G505="sprawdź datę","Wpisz datę jako dzień, np. 2026-10-21",IF(H505="brak limitu","Wpisz płacę minimalną na ten rok w zakładce Limity",""))))</f>
        <v/>
      </c>
    </row>
    <row r="506">
      <c r="A506" s="5" t="n"/>
      <c r="C506" s="6" t="n"/>
      <c r="E506" s="7" t="n"/>
      <c r="F506" s="8">
        <f>IF(C506="","",IF(OR(D506="",D506="PLN"),ROUND(C506,2),IF(E506="","brak kursu",ROUND(C506*E506,2))))</f>
        <v/>
      </c>
      <c r="G506" s="8">
        <f>IF(OR(A506="",NOT(ISNUMBER(F506))),"",IF(NOT(ISNUMBER(A506)),"sprawdź datę",SUMIFS($F$5:$F$1004,$A$5:$A$1004,"&gt;="&amp;DATE(YEAR(A506),INT((MONTH(A506)-1)/3)*3+1,1),$A$5:$A$1004,"&lt;="&amp;A506)))</f>
        <v/>
      </c>
      <c r="H506" s="9">
        <f>IF(NOT(ISNUMBER(G506)),"",IFERROR(G506/VLOOKUP(YEAR(A506),Limity!$A$5:$C$14,3,FALSE),"brak limitu"))</f>
        <v/>
      </c>
      <c r="I506" s="10">
        <f>IF(ISNUMBER(H506),IF(H506&gt;1,"Limit przekroczony",IF(H506&gt;=1,"Limit wykorzystany (100%)",IF(H506&gt;=0.95,"Co najmniej 95% limitu",IF(H506&gt;=0.85,"Co najmniej 85% limitu",IF(H506&gt;=0.7,"Co najmniej 70% limitu","W limicie"))))),IF(F506="brak kursu","Wpisz kurs NBP w kolumnie E",IF(G506="sprawdź datę","Wpisz datę jako dzień, np. 2026-10-21",IF(H506="brak limitu","Wpisz płacę minimalną na ten rok w zakładce Limity",""))))</f>
        <v/>
      </c>
    </row>
    <row r="507">
      <c r="A507" s="5" t="n"/>
      <c r="C507" s="6" t="n"/>
      <c r="E507" s="7" t="n"/>
      <c r="F507" s="8">
        <f>IF(C507="","",IF(OR(D507="",D507="PLN"),ROUND(C507,2),IF(E507="","brak kursu",ROUND(C507*E507,2))))</f>
        <v/>
      </c>
      <c r="G507" s="8">
        <f>IF(OR(A507="",NOT(ISNUMBER(F507))),"",IF(NOT(ISNUMBER(A507)),"sprawdź datę",SUMIFS($F$5:$F$1004,$A$5:$A$1004,"&gt;="&amp;DATE(YEAR(A507),INT((MONTH(A507)-1)/3)*3+1,1),$A$5:$A$1004,"&lt;="&amp;A507)))</f>
        <v/>
      </c>
      <c r="H507" s="9">
        <f>IF(NOT(ISNUMBER(G507)),"",IFERROR(G507/VLOOKUP(YEAR(A507),Limity!$A$5:$C$14,3,FALSE),"brak limitu"))</f>
        <v/>
      </c>
      <c r="I507" s="10">
        <f>IF(ISNUMBER(H507),IF(H507&gt;1,"Limit przekroczony",IF(H507&gt;=1,"Limit wykorzystany (100%)",IF(H507&gt;=0.95,"Co najmniej 95% limitu",IF(H507&gt;=0.85,"Co najmniej 85% limitu",IF(H507&gt;=0.7,"Co najmniej 70% limitu","W limicie"))))),IF(F507="brak kursu","Wpisz kurs NBP w kolumnie E",IF(G507="sprawdź datę","Wpisz datę jako dzień, np. 2026-10-21",IF(H507="brak limitu","Wpisz płacę minimalną na ten rok w zakładce Limity",""))))</f>
        <v/>
      </c>
    </row>
    <row r="508">
      <c r="A508" s="5" t="n"/>
      <c r="C508" s="6" t="n"/>
      <c r="E508" s="7" t="n"/>
      <c r="F508" s="8">
        <f>IF(C508="","",IF(OR(D508="",D508="PLN"),ROUND(C508,2),IF(E508="","brak kursu",ROUND(C508*E508,2))))</f>
        <v/>
      </c>
      <c r="G508" s="8">
        <f>IF(OR(A508="",NOT(ISNUMBER(F508))),"",IF(NOT(ISNUMBER(A508)),"sprawdź datę",SUMIFS($F$5:$F$1004,$A$5:$A$1004,"&gt;="&amp;DATE(YEAR(A508),INT((MONTH(A508)-1)/3)*3+1,1),$A$5:$A$1004,"&lt;="&amp;A508)))</f>
        <v/>
      </c>
      <c r="H508" s="9">
        <f>IF(NOT(ISNUMBER(G508)),"",IFERROR(G508/VLOOKUP(YEAR(A508),Limity!$A$5:$C$14,3,FALSE),"brak limitu"))</f>
        <v/>
      </c>
      <c r="I508" s="10">
        <f>IF(ISNUMBER(H508),IF(H508&gt;1,"Limit przekroczony",IF(H508&gt;=1,"Limit wykorzystany (100%)",IF(H508&gt;=0.95,"Co najmniej 95% limitu",IF(H508&gt;=0.85,"Co najmniej 85% limitu",IF(H508&gt;=0.7,"Co najmniej 70% limitu","W limicie"))))),IF(F508="brak kursu","Wpisz kurs NBP w kolumnie E",IF(G508="sprawdź datę","Wpisz datę jako dzień, np. 2026-10-21",IF(H508="brak limitu","Wpisz płacę minimalną na ten rok w zakładce Limity",""))))</f>
        <v/>
      </c>
    </row>
    <row r="509">
      <c r="A509" s="5" t="n"/>
      <c r="C509" s="6" t="n"/>
      <c r="E509" s="7" t="n"/>
      <c r="F509" s="8">
        <f>IF(C509="","",IF(OR(D509="",D509="PLN"),ROUND(C509,2),IF(E509="","brak kursu",ROUND(C509*E509,2))))</f>
        <v/>
      </c>
      <c r="G509" s="8">
        <f>IF(OR(A509="",NOT(ISNUMBER(F509))),"",IF(NOT(ISNUMBER(A509)),"sprawdź datę",SUMIFS($F$5:$F$1004,$A$5:$A$1004,"&gt;="&amp;DATE(YEAR(A509),INT((MONTH(A509)-1)/3)*3+1,1),$A$5:$A$1004,"&lt;="&amp;A509)))</f>
        <v/>
      </c>
      <c r="H509" s="9">
        <f>IF(NOT(ISNUMBER(G509)),"",IFERROR(G509/VLOOKUP(YEAR(A509),Limity!$A$5:$C$14,3,FALSE),"brak limitu"))</f>
        <v/>
      </c>
      <c r="I509" s="10">
        <f>IF(ISNUMBER(H509),IF(H509&gt;1,"Limit przekroczony",IF(H509&gt;=1,"Limit wykorzystany (100%)",IF(H509&gt;=0.95,"Co najmniej 95% limitu",IF(H509&gt;=0.85,"Co najmniej 85% limitu",IF(H509&gt;=0.7,"Co najmniej 70% limitu","W limicie"))))),IF(F509="brak kursu","Wpisz kurs NBP w kolumnie E",IF(G509="sprawdź datę","Wpisz datę jako dzień, np. 2026-10-21",IF(H509="brak limitu","Wpisz płacę minimalną na ten rok w zakładce Limity",""))))</f>
        <v/>
      </c>
    </row>
    <row r="510">
      <c r="A510" s="5" t="n"/>
      <c r="C510" s="6" t="n"/>
      <c r="E510" s="7" t="n"/>
      <c r="F510" s="8">
        <f>IF(C510="","",IF(OR(D510="",D510="PLN"),ROUND(C510,2),IF(E510="","brak kursu",ROUND(C510*E510,2))))</f>
        <v/>
      </c>
      <c r="G510" s="8">
        <f>IF(OR(A510="",NOT(ISNUMBER(F510))),"",IF(NOT(ISNUMBER(A510)),"sprawdź datę",SUMIFS($F$5:$F$1004,$A$5:$A$1004,"&gt;="&amp;DATE(YEAR(A510),INT((MONTH(A510)-1)/3)*3+1,1),$A$5:$A$1004,"&lt;="&amp;A510)))</f>
        <v/>
      </c>
      <c r="H510" s="9">
        <f>IF(NOT(ISNUMBER(G510)),"",IFERROR(G510/VLOOKUP(YEAR(A510),Limity!$A$5:$C$14,3,FALSE),"brak limitu"))</f>
        <v/>
      </c>
      <c r="I510" s="10">
        <f>IF(ISNUMBER(H510),IF(H510&gt;1,"Limit przekroczony",IF(H510&gt;=1,"Limit wykorzystany (100%)",IF(H510&gt;=0.95,"Co najmniej 95% limitu",IF(H510&gt;=0.85,"Co najmniej 85% limitu",IF(H510&gt;=0.7,"Co najmniej 70% limitu","W limicie"))))),IF(F510="brak kursu","Wpisz kurs NBP w kolumnie E",IF(G510="sprawdź datę","Wpisz datę jako dzień, np. 2026-10-21",IF(H510="brak limitu","Wpisz płacę minimalną na ten rok w zakładce Limity",""))))</f>
        <v/>
      </c>
    </row>
    <row r="511">
      <c r="A511" s="5" t="n"/>
      <c r="C511" s="6" t="n"/>
      <c r="E511" s="7" t="n"/>
      <c r="F511" s="8">
        <f>IF(C511="","",IF(OR(D511="",D511="PLN"),ROUND(C511,2),IF(E511="","brak kursu",ROUND(C511*E511,2))))</f>
        <v/>
      </c>
      <c r="G511" s="8">
        <f>IF(OR(A511="",NOT(ISNUMBER(F511))),"",IF(NOT(ISNUMBER(A511)),"sprawdź datę",SUMIFS($F$5:$F$1004,$A$5:$A$1004,"&gt;="&amp;DATE(YEAR(A511),INT((MONTH(A511)-1)/3)*3+1,1),$A$5:$A$1004,"&lt;="&amp;A511)))</f>
        <v/>
      </c>
      <c r="H511" s="9">
        <f>IF(NOT(ISNUMBER(G511)),"",IFERROR(G511/VLOOKUP(YEAR(A511),Limity!$A$5:$C$14,3,FALSE),"brak limitu"))</f>
        <v/>
      </c>
      <c r="I511" s="10">
        <f>IF(ISNUMBER(H511),IF(H511&gt;1,"Limit przekroczony",IF(H511&gt;=1,"Limit wykorzystany (100%)",IF(H511&gt;=0.95,"Co najmniej 95% limitu",IF(H511&gt;=0.85,"Co najmniej 85% limitu",IF(H511&gt;=0.7,"Co najmniej 70% limitu","W limicie"))))),IF(F511="brak kursu","Wpisz kurs NBP w kolumnie E",IF(G511="sprawdź datę","Wpisz datę jako dzień, np. 2026-10-21",IF(H511="brak limitu","Wpisz płacę minimalną na ten rok w zakładce Limity",""))))</f>
        <v/>
      </c>
    </row>
    <row r="512">
      <c r="A512" s="5" t="n"/>
      <c r="C512" s="6" t="n"/>
      <c r="E512" s="7" t="n"/>
      <c r="F512" s="8">
        <f>IF(C512="","",IF(OR(D512="",D512="PLN"),ROUND(C512,2),IF(E512="","brak kursu",ROUND(C512*E512,2))))</f>
        <v/>
      </c>
      <c r="G512" s="8">
        <f>IF(OR(A512="",NOT(ISNUMBER(F512))),"",IF(NOT(ISNUMBER(A512)),"sprawdź datę",SUMIFS($F$5:$F$1004,$A$5:$A$1004,"&gt;="&amp;DATE(YEAR(A512),INT((MONTH(A512)-1)/3)*3+1,1),$A$5:$A$1004,"&lt;="&amp;A512)))</f>
        <v/>
      </c>
      <c r="H512" s="9">
        <f>IF(NOT(ISNUMBER(G512)),"",IFERROR(G512/VLOOKUP(YEAR(A512),Limity!$A$5:$C$14,3,FALSE),"brak limitu"))</f>
        <v/>
      </c>
      <c r="I512" s="10">
        <f>IF(ISNUMBER(H512),IF(H512&gt;1,"Limit przekroczony",IF(H512&gt;=1,"Limit wykorzystany (100%)",IF(H512&gt;=0.95,"Co najmniej 95% limitu",IF(H512&gt;=0.85,"Co najmniej 85% limitu",IF(H512&gt;=0.7,"Co najmniej 70% limitu","W limicie"))))),IF(F512="brak kursu","Wpisz kurs NBP w kolumnie E",IF(G512="sprawdź datę","Wpisz datę jako dzień, np. 2026-10-21",IF(H512="brak limitu","Wpisz płacę minimalną na ten rok w zakładce Limity",""))))</f>
        <v/>
      </c>
    </row>
    <row r="513">
      <c r="A513" s="5" t="n"/>
      <c r="C513" s="6" t="n"/>
      <c r="E513" s="7" t="n"/>
      <c r="F513" s="8">
        <f>IF(C513="","",IF(OR(D513="",D513="PLN"),ROUND(C513,2),IF(E513="","brak kursu",ROUND(C513*E513,2))))</f>
        <v/>
      </c>
      <c r="G513" s="8">
        <f>IF(OR(A513="",NOT(ISNUMBER(F513))),"",IF(NOT(ISNUMBER(A513)),"sprawdź datę",SUMIFS($F$5:$F$1004,$A$5:$A$1004,"&gt;="&amp;DATE(YEAR(A513),INT((MONTH(A513)-1)/3)*3+1,1),$A$5:$A$1004,"&lt;="&amp;A513)))</f>
        <v/>
      </c>
      <c r="H513" s="9">
        <f>IF(NOT(ISNUMBER(G513)),"",IFERROR(G513/VLOOKUP(YEAR(A513),Limity!$A$5:$C$14,3,FALSE),"brak limitu"))</f>
        <v/>
      </c>
      <c r="I513" s="10">
        <f>IF(ISNUMBER(H513),IF(H513&gt;1,"Limit przekroczony",IF(H513&gt;=1,"Limit wykorzystany (100%)",IF(H513&gt;=0.95,"Co najmniej 95% limitu",IF(H513&gt;=0.85,"Co najmniej 85% limitu",IF(H513&gt;=0.7,"Co najmniej 70% limitu","W limicie"))))),IF(F513="brak kursu","Wpisz kurs NBP w kolumnie E",IF(G513="sprawdź datę","Wpisz datę jako dzień, np. 2026-10-21",IF(H513="brak limitu","Wpisz płacę minimalną na ten rok w zakładce Limity",""))))</f>
        <v/>
      </c>
    </row>
    <row r="514">
      <c r="A514" s="5" t="n"/>
      <c r="C514" s="6" t="n"/>
      <c r="E514" s="7" t="n"/>
      <c r="F514" s="8">
        <f>IF(C514="","",IF(OR(D514="",D514="PLN"),ROUND(C514,2),IF(E514="","brak kursu",ROUND(C514*E514,2))))</f>
        <v/>
      </c>
      <c r="G514" s="8">
        <f>IF(OR(A514="",NOT(ISNUMBER(F514))),"",IF(NOT(ISNUMBER(A514)),"sprawdź datę",SUMIFS($F$5:$F$1004,$A$5:$A$1004,"&gt;="&amp;DATE(YEAR(A514),INT((MONTH(A514)-1)/3)*3+1,1),$A$5:$A$1004,"&lt;="&amp;A514)))</f>
        <v/>
      </c>
      <c r="H514" s="9">
        <f>IF(NOT(ISNUMBER(G514)),"",IFERROR(G514/VLOOKUP(YEAR(A514),Limity!$A$5:$C$14,3,FALSE),"brak limitu"))</f>
        <v/>
      </c>
      <c r="I514" s="10">
        <f>IF(ISNUMBER(H514),IF(H514&gt;1,"Limit przekroczony",IF(H514&gt;=1,"Limit wykorzystany (100%)",IF(H514&gt;=0.95,"Co najmniej 95% limitu",IF(H514&gt;=0.85,"Co najmniej 85% limitu",IF(H514&gt;=0.7,"Co najmniej 70% limitu","W limicie"))))),IF(F514="brak kursu","Wpisz kurs NBP w kolumnie E",IF(G514="sprawdź datę","Wpisz datę jako dzień, np. 2026-10-21",IF(H514="brak limitu","Wpisz płacę minimalną na ten rok w zakładce Limity",""))))</f>
        <v/>
      </c>
    </row>
    <row r="515">
      <c r="A515" s="5" t="n"/>
      <c r="C515" s="6" t="n"/>
      <c r="E515" s="7" t="n"/>
      <c r="F515" s="8">
        <f>IF(C515="","",IF(OR(D515="",D515="PLN"),ROUND(C515,2),IF(E515="","brak kursu",ROUND(C515*E515,2))))</f>
        <v/>
      </c>
      <c r="G515" s="8">
        <f>IF(OR(A515="",NOT(ISNUMBER(F515))),"",IF(NOT(ISNUMBER(A515)),"sprawdź datę",SUMIFS($F$5:$F$1004,$A$5:$A$1004,"&gt;="&amp;DATE(YEAR(A515),INT((MONTH(A515)-1)/3)*3+1,1),$A$5:$A$1004,"&lt;="&amp;A515)))</f>
        <v/>
      </c>
      <c r="H515" s="9">
        <f>IF(NOT(ISNUMBER(G515)),"",IFERROR(G515/VLOOKUP(YEAR(A515),Limity!$A$5:$C$14,3,FALSE),"brak limitu"))</f>
        <v/>
      </c>
      <c r="I515" s="10">
        <f>IF(ISNUMBER(H515),IF(H515&gt;1,"Limit przekroczony",IF(H515&gt;=1,"Limit wykorzystany (100%)",IF(H515&gt;=0.95,"Co najmniej 95% limitu",IF(H515&gt;=0.85,"Co najmniej 85% limitu",IF(H515&gt;=0.7,"Co najmniej 70% limitu","W limicie"))))),IF(F515="brak kursu","Wpisz kurs NBP w kolumnie E",IF(G515="sprawdź datę","Wpisz datę jako dzień, np. 2026-10-21",IF(H515="brak limitu","Wpisz płacę minimalną na ten rok w zakładce Limity",""))))</f>
        <v/>
      </c>
    </row>
    <row r="516">
      <c r="A516" s="5" t="n"/>
      <c r="C516" s="6" t="n"/>
      <c r="E516" s="7" t="n"/>
      <c r="F516" s="8">
        <f>IF(C516="","",IF(OR(D516="",D516="PLN"),ROUND(C516,2),IF(E516="","brak kursu",ROUND(C516*E516,2))))</f>
        <v/>
      </c>
      <c r="G516" s="8">
        <f>IF(OR(A516="",NOT(ISNUMBER(F516))),"",IF(NOT(ISNUMBER(A516)),"sprawdź datę",SUMIFS($F$5:$F$1004,$A$5:$A$1004,"&gt;="&amp;DATE(YEAR(A516),INT((MONTH(A516)-1)/3)*3+1,1),$A$5:$A$1004,"&lt;="&amp;A516)))</f>
        <v/>
      </c>
      <c r="H516" s="9">
        <f>IF(NOT(ISNUMBER(G516)),"",IFERROR(G516/VLOOKUP(YEAR(A516),Limity!$A$5:$C$14,3,FALSE),"brak limitu"))</f>
        <v/>
      </c>
      <c r="I516" s="10">
        <f>IF(ISNUMBER(H516),IF(H516&gt;1,"Limit przekroczony",IF(H516&gt;=1,"Limit wykorzystany (100%)",IF(H516&gt;=0.95,"Co najmniej 95% limitu",IF(H516&gt;=0.85,"Co najmniej 85% limitu",IF(H516&gt;=0.7,"Co najmniej 70% limitu","W limicie"))))),IF(F516="brak kursu","Wpisz kurs NBP w kolumnie E",IF(G516="sprawdź datę","Wpisz datę jako dzień, np. 2026-10-21",IF(H516="brak limitu","Wpisz płacę minimalną na ten rok w zakładce Limity",""))))</f>
        <v/>
      </c>
    </row>
    <row r="517">
      <c r="A517" s="5" t="n"/>
      <c r="C517" s="6" t="n"/>
      <c r="E517" s="7" t="n"/>
      <c r="F517" s="8">
        <f>IF(C517="","",IF(OR(D517="",D517="PLN"),ROUND(C517,2),IF(E517="","brak kursu",ROUND(C517*E517,2))))</f>
        <v/>
      </c>
      <c r="G517" s="8">
        <f>IF(OR(A517="",NOT(ISNUMBER(F517))),"",IF(NOT(ISNUMBER(A517)),"sprawdź datę",SUMIFS($F$5:$F$1004,$A$5:$A$1004,"&gt;="&amp;DATE(YEAR(A517),INT((MONTH(A517)-1)/3)*3+1,1),$A$5:$A$1004,"&lt;="&amp;A517)))</f>
        <v/>
      </c>
      <c r="H517" s="9">
        <f>IF(NOT(ISNUMBER(G517)),"",IFERROR(G517/VLOOKUP(YEAR(A517),Limity!$A$5:$C$14,3,FALSE),"brak limitu"))</f>
        <v/>
      </c>
      <c r="I517" s="10">
        <f>IF(ISNUMBER(H517),IF(H517&gt;1,"Limit przekroczony",IF(H517&gt;=1,"Limit wykorzystany (100%)",IF(H517&gt;=0.95,"Co najmniej 95% limitu",IF(H517&gt;=0.85,"Co najmniej 85% limitu",IF(H517&gt;=0.7,"Co najmniej 70% limitu","W limicie"))))),IF(F517="brak kursu","Wpisz kurs NBP w kolumnie E",IF(G517="sprawdź datę","Wpisz datę jako dzień, np. 2026-10-21",IF(H517="brak limitu","Wpisz płacę minimalną na ten rok w zakładce Limity",""))))</f>
        <v/>
      </c>
    </row>
    <row r="518">
      <c r="A518" s="5" t="n"/>
      <c r="C518" s="6" t="n"/>
      <c r="E518" s="7" t="n"/>
      <c r="F518" s="8">
        <f>IF(C518="","",IF(OR(D518="",D518="PLN"),ROUND(C518,2),IF(E518="","brak kursu",ROUND(C518*E518,2))))</f>
        <v/>
      </c>
      <c r="G518" s="8">
        <f>IF(OR(A518="",NOT(ISNUMBER(F518))),"",IF(NOT(ISNUMBER(A518)),"sprawdź datę",SUMIFS($F$5:$F$1004,$A$5:$A$1004,"&gt;="&amp;DATE(YEAR(A518),INT((MONTH(A518)-1)/3)*3+1,1),$A$5:$A$1004,"&lt;="&amp;A518)))</f>
        <v/>
      </c>
      <c r="H518" s="9">
        <f>IF(NOT(ISNUMBER(G518)),"",IFERROR(G518/VLOOKUP(YEAR(A518),Limity!$A$5:$C$14,3,FALSE),"brak limitu"))</f>
        <v/>
      </c>
      <c r="I518" s="10">
        <f>IF(ISNUMBER(H518),IF(H518&gt;1,"Limit przekroczony",IF(H518&gt;=1,"Limit wykorzystany (100%)",IF(H518&gt;=0.95,"Co najmniej 95% limitu",IF(H518&gt;=0.85,"Co najmniej 85% limitu",IF(H518&gt;=0.7,"Co najmniej 70% limitu","W limicie"))))),IF(F518="brak kursu","Wpisz kurs NBP w kolumnie E",IF(G518="sprawdź datę","Wpisz datę jako dzień, np. 2026-10-21",IF(H518="brak limitu","Wpisz płacę minimalną na ten rok w zakładce Limity",""))))</f>
        <v/>
      </c>
    </row>
    <row r="519">
      <c r="A519" s="5" t="n"/>
      <c r="C519" s="6" t="n"/>
      <c r="E519" s="7" t="n"/>
      <c r="F519" s="8">
        <f>IF(C519="","",IF(OR(D519="",D519="PLN"),ROUND(C519,2),IF(E519="","brak kursu",ROUND(C519*E519,2))))</f>
        <v/>
      </c>
      <c r="G519" s="8">
        <f>IF(OR(A519="",NOT(ISNUMBER(F519))),"",IF(NOT(ISNUMBER(A519)),"sprawdź datę",SUMIFS($F$5:$F$1004,$A$5:$A$1004,"&gt;="&amp;DATE(YEAR(A519),INT((MONTH(A519)-1)/3)*3+1,1),$A$5:$A$1004,"&lt;="&amp;A519)))</f>
        <v/>
      </c>
      <c r="H519" s="9">
        <f>IF(NOT(ISNUMBER(G519)),"",IFERROR(G519/VLOOKUP(YEAR(A519),Limity!$A$5:$C$14,3,FALSE),"brak limitu"))</f>
        <v/>
      </c>
      <c r="I519" s="10">
        <f>IF(ISNUMBER(H519),IF(H519&gt;1,"Limit przekroczony",IF(H519&gt;=1,"Limit wykorzystany (100%)",IF(H519&gt;=0.95,"Co najmniej 95% limitu",IF(H519&gt;=0.85,"Co najmniej 85% limitu",IF(H519&gt;=0.7,"Co najmniej 70% limitu","W limicie"))))),IF(F519="brak kursu","Wpisz kurs NBP w kolumnie E",IF(G519="sprawdź datę","Wpisz datę jako dzień, np. 2026-10-21",IF(H519="brak limitu","Wpisz płacę minimalną na ten rok w zakładce Limity",""))))</f>
        <v/>
      </c>
    </row>
    <row r="520">
      <c r="A520" s="5" t="n"/>
      <c r="C520" s="6" t="n"/>
      <c r="E520" s="7" t="n"/>
      <c r="F520" s="8">
        <f>IF(C520="","",IF(OR(D520="",D520="PLN"),ROUND(C520,2),IF(E520="","brak kursu",ROUND(C520*E520,2))))</f>
        <v/>
      </c>
      <c r="G520" s="8">
        <f>IF(OR(A520="",NOT(ISNUMBER(F520))),"",IF(NOT(ISNUMBER(A520)),"sprawdź datę",SUMIFS($F$5:$F$1004,$A$5:$A$1004,"&gt;="&amp;DATE(YEAR(A520),INT((MONTH(A520)-1)/3)*3+1,1),$A$5:$A$1004,"&lt;="&amp;A520)))</f>
        <v/>
      </c>
      <c r="H520" s="9">
        <f>IF(NOT(ISNUMBER(G520)),"",IFERROR(G520/VLOOKUP(YEAR(A520),Limity!$A$5:$C$14,3,FALSE),"brak limitu"))</f>
        <v/>
      </c>
      <c r="I520" s="10">
        <f>IF(ISNUMBER(H520),IF(H520&gt;1,"Limit przekroczony",IF(H520&gt;=1,"Limit wykorzystany (100%)",IF(H520&gt;=0.95,"Co najmniej 95% limitu",IF(H520&gt;=0.85,"Co najmniej 85% limitu",IF(H520&gt;=0.7,"Co najmniej 70% limitu","W limicie"))))),IF(F520="brak kursu","Wpisz kurs NBP w kolumnie E",IF(G520="sprawdź datę","Wpisz datę jako dzień, np. 2026-10-21",IF(H520="brak limitu","Wpisz płacę minimalną na ten rok w zakładce Limity",""))))</f>
        <v/>
      </c>
    </row>
    <row r="521">
      <c r="A521" s="5" t="n"/>
      <c r="C521" s="6" t="n"/>
      <c r="E521" s="7" t="n"/>
      <c r="F521" s="8">
        <f>IF(C521="","",IF(OR(D521="",D521="PLN"),ROUND(C521,2),IF(E521="","brak kursu",ROUND(C521*E521,2))))</f>
        <v/>
      </c>
      <c r="G521" s="8">
        <f>IF(OR(A521="",NOT(ISNUMBER(F521))),"",IF(NOT(ISNUMBER(A521)),"sprawdź datę",SUMIFS($F$5:$F$1004,$A$5:$A$1004,"&gt;="&amp;DATE(YEAR(A521),INT((MONTH(A521)-1)/3)*3+1,1),$A$5:$A$1004,"&lt;="&amp;A521)))</f>
        <v/>
      </c>
      <c r="H521" s="9">
        <f>IF(NOT(ISNUMBER(G521)),"",IFERROR(G521/VLOOKUP(YEAR(A521),Limity!$A$5:$C$14,3,FALSE),"brak limitu"))</f>
        <v/>
      </c>
      <c r="I521" s="10">
        <f>IF(ISNUMBER(H521),IF(H521&gt;1,"Limit przekroczony",IF(H521&gt;=1,"Limit wykorzystany (100%)",IF(H521&gt;=0.95,"Co najmniej 95% limitu",IF(H521&gt;=0.85,"Co najmniej 85% limitu",IF(H521&gt;=0.7,"Co najmniej 70% limitu","W limicie"))))),IF(F521="brak kursu","Wpisz kurs NBP w kolumnie E",IF(G521="sprawdź datę","Wpisz datę jako dzień, np. 2026-10-21",IF(H521="brak limitu","Wpisz płacę minimalną na ten rok w zakładce Limity",""))))</f>
        <v/>
      </c>
    </row>
    <row r="522">
      <c r="A522" s="5" t="n"/>
      <c r="C522" s="6" t="n"/>
      <c r="E522" s="7" t="n"/>
      <c r="F522" s="8">
        <f>IF(C522="","",IF(OR(D522="",D522="PLN"),ROUND(C522,2),IF(E522="","brak kursu",ROUND(C522*E522,2))))</f>
        <v/>
      </c>
      <c r="G522" s="8">
        <f>IF(OR(A522="",NOT(ISNUMBER(F522))),"",IF(NOT(ISNUMBER(A522)),"sprawdź datę",SUMIFS($F$5:$F$1004,$A$5:$A$1004,"&gt;="&amp;DATE(YEAR(A522),INT((MONTH(A522)-1)/3)*3+1,1),$A$5:$A$1004,"&lt;="&amp;A522)))</f>
        <v/>
      </c>
      <c r="H522" s="9">
        <f>IF(NOT(ISNUMBER(G522)),"",IFERROR(G522/VLOOKUP(YEAR(A522),Limity!$A$5:$C$14,3,FALSE),"brak limitu"))</f>
        <v/>
      </c>
      <c r="I522" s="10">
        <f>IF(ISNUMBER(H522),IF(H522&gt;1,"Limit przekroczony",IF(H522&gt;=1,"Limit wykorzystany (100%)",IF(H522&gt;=0.95,"Co najmniej 95% limitu",IF(H522&gt;=0.85,"Co najmniej 85% limitu",IF(H522&gt;=0.7,"Co najmniej 70% limitu","W limicie"))))),IF(F522="brak kursu","Wpisz kurs NBP w kolumnie E",IF(G522="sprawdź datę","Wpisz datę jako dzień, np. 2026-10-21",IF(H522="brak limitu","Wpisz płacę minimalną na ten rok w zakładce Limity",""))))</f>
        <v/>
      </c>
    </row>
    <row r="523">
      <c r="A523" s="5" t="n"/>
      <c r="C523" s="6" t="n"/>
      <c r="E523" s="7" t="n"/>
      <c r="F523" s="8">
        <f>IF(C523="","",IF(OR(D523="",D523="PLN"),ROUND(C523,2),IF(E523="","brak kursu",ROUND(C523*E523,2))))</f>
        <v/>
      </c>
      <c r="G523" s="8">
        <f>IF(OR(A523="",NOT(ISNUMBER(F523))),"",IF(NOT(ISNUMBER(A523)),"sprawdź datę",SUMIFS($F$5:$F$1004,$A$5:$A$1004,"&gt;="&amp;DATE(YEAR(A523),INT((MONTH(A523)-1)/3)*3+1,1),$A$5:$A$1004,"&lt;="&amp;A523)))</f>
        <v/>
      </c>
      <c r="H523" s="9">
        <f>IF(NOT(ISNUMBER(G523)),"",IFERROR(G523/VLOOKUP(YEAR(A523),Limity!$A$5:$C$14,3,FALSE),"brak limitu"))</f>
        <v/>
      </c>
      <c r="I523" s="10">
        <f>IF(ISNUMBER(H523),IF(H523&gt;1,"Limit przekroczony",IF(H523&gt;=1,"Limit wykorzystany (100%)",IF(H523&gt;=0.95,"Co najmniej 95% limitu",IF(H523&gt;=0.85,"Co najmniej 85% limitu",IF(H523&gt;=0.7,"Co najmniej 70% limitu","W limicie"))))),IF(F523="brak kursu","Wpisz kurs NBP w kolumnie E",IF(G523="sprawdź datę","Wpisz datę jako dzień, np. 2026-10-21",IF(H523="brak limitu","Wpisz płacę minimalną na ten rok w zakładce Limity",""))))</f>
        <v/>
      </c>
    </row>
    <row r="524">
      <c r="A524" s="5" t="n"/>
      <c r="C524" s="6" t="n"/>
      <c r="E524" s="7" t="n"/>
      <c r="F524" s="8">
        <f>IF(C524="","",IF(OR(D524="",D524="PLN"),ROUND(C524,2),IF(E524="","brak kursu",ROUND(C524*E524,2))))</f>
        <v/>
      </c>
      <c r="G524" s="8">
        <f>IF(OR(A524="",NOT(ISNUMBER(F524))),"",IF(NOT(ISNUMBER(A524)),"sprawdź datę",SUMIFS($F$5:$F$1004,$A$5:$A$1004,"&gt;="&amp;DATE(YEAR(A524),INT((MONTH(A524)-1)/3)*3+1,1),$A$5:$A$1004,"&lt;="&amp;A524)))</f>
        <v/>
      </c>
      <c r="H524" s="9">
        <f>IF(NOT(ISNUMBER(G524)),"",IFERROR(G524/VLOOKUP(YEAR(A524),Limity!$A$5:$C$14,3,FALSE),"brak limitu"))</f>
        <v/>
      </c>
      <c r="I524" s="10">
        <f>IF(ISNUMBER(H524),IF(H524&gt;1,"Limit przekroczony",IF(H524&gt;=1,"Limit wykorzystany (100%)",IF(H524&gt;=0.95,"Co najmniej 95% limitu",IF(H524&gt;=0.85,"Co najmniej 85% limitu",IF(H524&gt;=0.7,"Co najmniej 70% limitu","W limicie"))))),IF(F524="brak kursu","Wpisz kurs NBP w kolumnie E",IF(G524="sprawdź datę","Wpisz datę jako dzień, np. 2026-10-21",IF(H524="brak limitu","Wpisz płacę minimalną na ten rok w zakładce Limity",""))))</f>
        <v/>
      </c>
    </row>
    <row r="525">
      <c r="A525" s="5" t="n"/>
      <c r="C525" s="6" t="n"/>
      <c r="E525" s="7" t="n"/>
      <c r="F525" s="8">
        <f>IF(C525="","",IF(OR(D525="",D525="PLN"),ROUND(C525,2),IF(E525="","brak kursu",ROUND(C525*E525,2))))</f>
        <v/>
      </c>
      <c r="G525" s="8">
        <f>IF(OR(A525="",NOT(ISNUMBER(F525))),"",IF(NOT(ISNUMBER(A525)),"sprawdź datę",SUMIFS($F$5:$F$1004,$A$5:$A$1004,"&gt;="&amp;DATE(YEAR(A525),INT((MONTH(A525)-1)/3)*3+1,1),$A$5:$A$1004,"&lt;="&amp;A525)))</f>
        <v/>
      </c>
      <c r="H525" s="9">
        <f>IF(NOT(ISNUMBER(G525)),"",IFERROR(G525/VLOOKUP(YEAR(A525),Limity!$A$5:$C$14,3,FALSE),"brak limitu"))</f>
        <v/>
      </c>
      <c r="I525" s="10">
        <f>IF(ISNUMBER(H525),IF(H525&gt;1,"Limit przekroczony",IF(H525&gt;=1,"Limit wykorzystany (100%)",IF(H525&gt;=0.95,"Co najmniej 95% limitu",IF(H525&gt;=0.85,"Co najmniej 85% limitu",IF(H525&gt;=0.7,"Co najmniej 70% limitu","W limicie"))))),IF(F525="brak kursu","Wpisz kurs NBP w kolumnie E",IF(G525="sprawdź datę","Wpisz datę jako dzień, np. 2026-10-21",IF(H525="brak limitu","Wpisz płacę minimalną na ten rok w zakładce Limity",""))))</f>
        <v/>
      </c>
    </row>
    <row r="526">
      <c r="A526" s="5" t="n"/>
      <c r="C526" s="6" t="n"/>
      <c r="E526" s="7" t="n"/>
      <c r="F526" s="8">
        <f>IF(C526="","",IF(OR(D526="",D526="PLN"),ROUND(C526,2),IF(E526="","brak kursu",ROUND(C526*E526,2))))</f>
        <v/>
      </c>
      <c r="G526" s="8">
        <f>IF(OR(A526="",NOT(ISNUMBER(F526))),"",IF(NOT(ISNUMBER(A526)),"sprawdź datę",SUMIFS($F$5:$F$1004,$A$5:$A$1004,"&gt;="&amp;DATE(YEAR(A526),INT((MONTH(A526)-1)/3)*3+1,1),$A$5:$A$1004,"&lt;="&amp;A526)))</f>
        <v/>
      </c>
      <c r="H526" s="9">
        <f>IF(NOT(ISNUMBER(G526)),"",IFERROR(G526/VLOOKUP(YEAR(A526),Limity!$A$5:$C$14,3,FALSE),"brak limitu"))</f>
        <v/>
      </c>
      <c r="I526" s="10">
        <f>IF(ISNUMBER(H526),IF(H526&gt;1,"Limit przekroczony",IF(H526&gt;=1,"Limit wykorzystany (100%)",IF(H526&gt;=0.95,"Co najmniej 95% limitu",IF(H526&gt;=0.85,"Co najmniej 85% limitu",IF(H526&gt;=0.7,"Co najmniej 70% limitu","W limicie"))))),IF(F526="brak kursu","Wpisz kurs NBP w kolumnie E",IF(G526="sprawdź datę","Wpisz datę jako dzień, np. 2026-10-21",IF(H526="brak limitu","Wpisz płacę minimalną na ten rok w zakładce Limity",""))))</f>
        <v/>
      </c>
    </row>
    <row r="527">
      <c r="A527" s="5" t="n"/>
      <c r="C527" s="6" t="n"/>
      <c r="E527" s="7" t="n"/>
      <c r="F527" s="8">
        <f>IF(C527="","",IF(OR(D527="",D527="PLN"),ROUND(C527,2),IF(E527="","brak kursu",ROUND(C527*E527,2))))</f>
        <v/>
      </c>
      <c r="G527" s="8">
        <f>IF(OR(A527="",NOT(ISNUMBER(F527))),"",IF(NOT(ISNUMBER(A527)),"sprawdź datę",SUMIFS($F$5:$F$1004,$A$5:$A$1004,"&gt;="&amp;DATE(YEAR(A527),INT((MONTH(A527)-1)/3)*3+1,1),$A$5:$A$1004,"&lt;="&amp;A527)))</f>
        <v/>
      </c>
      <c r="H527" s="9">
        <f>IF(NOT(ISNUMBER(G527)),"",IFERROR(G527/VLOOKUP(YEAR(A527),Limity!$A$5:$C$14,3,FALSE),"brak limitu"))</f>
        <v/>
      </c>
      <c r="I527" s="10">
        <f>IF(ISNUMBER(H527),IF(H527&gt;1,"Limit przekroczony",IF(H527&gt;=1,"Limit wykorzystany (100%)",IF(H527&gt;=0.95,"Co najmniej 95% limitu",IF(H527&gt;=0.85,"Co najmniej 85% limitu",IF(H527&gt;=0.7,"Co najmniej 70% limitu","W limicie"))))),IF(F527="brak kursu","Wpisz kurs NBP w kolumnie E",IF(G527="sprawdź datę","Wpisz datę jako dzień, np. 2026-10-21",IF(H527="brak limitu","Wpisz płacę minimalną na ten rok w zakładce Limity",""))))</f>
        <v/>
      </c>
    </row>
    <row r="528">
      <c r="A528" s="5" t="n"/>
      <c r="C528" s="6" t="n"/>
      <c r="E528" s="7" t="n"/>
      <c r="F528" s="8">
        <f>IF(C528="","",IF(OR(D528="",D528="PLN"),ROUND(C528,2),IF(E528="","brak kursu",ROUND(C528*E528,2))))</f>
        <v/>
      </c>
      <c r="G528" s="8">
        <f>IF(OR(A528="",NOT(ISNUMBER(F528))),"",IF(NOT(ISNUMBER(A528)),"sprawdź datę",SUMIFS($F$5:$F$1004,$A$5:$A$1004,"&gt;="&amp;DATE(YEAR(A528),INT((MONTH(A528)-1)/3)*3+1,1),$A$5:$A$1004,"&lt;="&amp;A528)))</f>
        <v/>
      </c>
      <c r="H528" s="9">
        <f>IF(NOT(ISNUMBER(G528)),"",IFERROR(G528/VLOOKUP(YEAR(A528),Limity!$A$5:$C$14,3,FALSE),"brak limitu"))</f>
        <v/>
      </c>
      <c r="I528" s="10">
        <f>IF(ISNUMBER(H528),IF(H528&gt;1,"Limit przekroczony",IF(H528&gt;=1,"Limit wykorzystany (100%)",IF(H528&gt;=0.95,"Co najmniej 95% limitu",IF(H528&gt;=0.85,"Co najmniej 85% limitu",IF(H528&gt;=0.7,"Co najmniej 70% limitu","W limicie"))))),IF(F528="brak kursu","Wpisz kurs NBP w kolumnie E",IF(G528="sprawdź datę","Wpisz datę jako dzień, np. 2026-10-21",IF(H528="brak limitu","Wpisz płacę minimalną na ten rok w zakładce Limity",""))))</f>
        <v/>
      </c>
    </row>
    <row r="529">
      <c r="A529" s="5" t="n"/>
      <c r="C529" s="6" t="n"/>
      <c r="E529" s="7" t="n"/>
      <c r="F529" s="8">
        <f>IF(C529="","",IF(OR(D529="",D529="PLN"),ROUND(C529,2),IF(E529="","brak kursu",ROUND(C529*E529,2))))</f>
        <v/>
      </c>
      <c r="G529" s="8">
        <f>IF(OR(A529="",NOT(ISNUMBER(F529))),"",IF(NOT(ISNUMBER(A529)),"sprawdź datę",SUMIFS($F$5:$F$1004,$A$5:$A$1004,"&gt;="&amp;DATE(YEAR(A529),INT((MONTH(A529)-1)/3)*3+1,1),$A$5:$A$1004,"&lt;="&amp;A529)))</f>
        <v/>
      </c>
      <c r="H529" s="9">
        <f>IF(NOT(ISNUMBER(G529)),"",IFERROR(G529/VLOOKUP(YEAR(A529),Limity!$A$5:$C$14,3,FALSE),"brak limitu"))</f>
        <v/>
      </c>
      <c r="I529" s="10">
        <f>IF(ISNUMBER(H529),IF(H529&gt;1,"Limit przekroczony",IF(H529&gt;=1,"Limit wykorzystany (100%)",IF(H529&gt;=0.95,"Co najmniej 95% limitu",IF(H529&gt;=0.85,"Co najmniej 85% limitu",IF(H529&gt;=0.7,"Co najmniej 70% limitu","W limicie"))))),IF(F529="brak kursu","Wpisz kurs NBP w kolumnie E",IF(G529="sprawdź datę","Wpisz datę jako dzień, np. 2026-10-21",IF(H529="brak limitu","Wpisz płacę minimalną na ten rok w zakładce Limity",""))))</f>
        <v/>
      </c>
    </row>
    <row r="530">
      <c r="A530" s="5" t="n"/>
      <c r="C530" s="6" t="n"/>
      <c r="E530" s="7" t="n"/>
      <c r="F530" s="8">
        <f>IF(C530="","",IF(OR(D530="",D530="PLN"),ROUND(C530,2),IF(E530="","brak kursu",ROUND(C530*E530,2))))</f>
        <v/>
      </c>
      <c r="G530" s="8">
        <f>IF(OR(A530="",NOT(ISNUMBER(F530))),"",IF(NOT(ISNUMBER(A530)),"sprawdź datę",SUMIFS($F$5:$F$1004,$A$5:$A$1004,"&gt;="&amp;DATE(YEAR(A530),INT((MONTH(A530)-1)/3)*3+1,1),$A$5:$A$1004,"&lt;="&amp;A530)))</f>
        <v/>
      </c>
      <c r="H530" s="9">
        <f>IF(NOT(ISNUMBER(G530)),"",IFERROR(G530/VLOOKUP(YEAR(A530),Limity!$A$5:$C$14,3,FALSE),"brak limitu"))</f>
        <v/>
      </c>
      <c r="I530" s="10">
        <f>IF(ISNUMBER(H530),IF(H530&gt;1,"Limit przekroczony",IF(H530&gt;=1,"Limit wykorzystany (100%)",IF(H530&gt;=0.95,"Co najmniej 95% limitu",IF(H530&gt;=0.85,"Co najmniej 85% limitu",IF(H530&gt;=0.7,"Co najmniej 70% limitu","W limicie"))))),IF(F530="brak kursu","Wpisz kurs NBP w kolumnie E",IF(G530="sprawdź datę","Wpisz datę jako dzień, np. 2026-10-21",IF(H530="brak limitu","Wpisz płacę minimalną na ten rok w zakładce Limity",""))))</f>
        <v/>
      </c>
    </row>
    <row r="531">
      <c r="A531" s="5" t="n"/>
      <c r="C531" s="6" t="n"/>
      <c r="E531" s="7" t="n"/>
      <c r="F531" s="8">
        <f>IF(C531="","",IF(OR(D531="",D531="PLN"),ROUND(C531,2),IF(E531="","brak kursu",ROUND(C531*E531,2))))</f>
        <v/>
      </c>
      <c r="G531" s="8">
        <f>IF(OR(A531="",NOT(ISNUMBER(F531))),"",IF(NOT(ISNUMBER(A531)),"sprawdź datę",SUMIFS($F$5:$F$1004,$A$5:$A$1004,"&gt;="&amp;DATE(YEAR(A531),INT((MONTH(A531)-1)/3)*3+1,1),$A$5:$A$1004,"&lt;="&amp;A531)))</f>
        <v/>
      </c>
      <c r="H531" s="9">
        <f>IF(NOT(ISNUMBER(G531)),"",IFERROR(G531/VLOOKUP(YEAR(A531),Limity!$A$5:$C$14,3,FALSE),"brak limitu"))</f>
        <v/>
      </c>
      <c r="I531" s="10">
        <f>IF(ISNUMBER(H531),IF(H531&gt;1,"Limit przekroczony",IF(H531&gt;=1,"Limit wykorzystany (100%)",IF(H531&gt;=0.95,"Co najmniej 95% limitu",IF(H531&gt;=0.85,"Co najmniej 85% limitu",IF(H531&gt;=0.7,"Co najmniej 70% limitu","W limicie"))))),IF(F531="brak kursu","Wpisz kurs NBP w kolumnie E",IF(G531="sprawdź datę","Wpisz datę jako dzień, np. 2026-10-21",IF(H531="brak limitu","Wpisz płacę minimalną na ten rok w zakładce Limity",""))))</f>
        <v/>
      </c>
    </row>
    <row r="532">
      <c r="A532" s="5" t="n"/>
      <c r="C532" s="6" t="n"/>
      <c r="E532" s="7" t="n"/>
      <c r="F532" s="8">
        <f>IF(C532="","",IF(OR(D532="",D532="PLN"),ROUND(C532,2),IF(E532="","brak kursu",ROUND(C532*E532,2))))</f>
        <v/>
      </c>
      <c r="G532" s="8">
        <f>IF(OR(A532="",NOT(ISNUMBER(F532))),"",IF(NOT(ISNUMBER(A532)),"sprawdź datę",SUMIFS($F$5:$F$1004,$A$5:$A$1004,"&gt;="&amp;DATE(YEAR(A532),INT((MONTH(A532)-1)/3)*3+1,1),$A$5:$A$1004,"&lt;="&amp;A532)))</f>
        <v/>
      </c>
      <c r="H532" s="9">
        <f>IF(NOT(ISNUMBER(G532)),"",IFERROR(G532/VLOOKUP(YEAR(A532),Limity!$A$5:$C$14,3,FALSE),"brak limitu"))</f>
        <v/>
      </c>
      <c r="I532" s="10">
        <f>IF(ISNUMBER(H532),IF(H532&gt;1,"Limit przekroczony",IF(H532&gt;=1,"Limit wykorzystany (100%)",IF(H532&gt;=0.95,"Co najmniej 95% limitu",IF(H532&gt;=0.85,"Co najmniej 85% limitu",IF(H532&gt;=0.7,"Co najmniej 70% limitu","W limicie"))))),IF(F532="brak kursu","Wpisz kurs NBP w kolumnie E",IF(G532="sprawdź datę","Wpisz datę jako dzień, np. 2026-10-21",IF(H532="brak limitu","Wpisz płacę minimalną na ten rok w zakładce Limity",""))))</f>
        <v/>
      </c>
    </row>
    <row r="533">
      <c r="A533" s="5" t="n"/>
      <c r="C533" s="6" t="n"/>
      <c r="E533" s="7" t="n"/>
      <c r="F533" s="8">
        <f>IF(C533="","",IF(OR(D533="",D533="PLN"),ROUND(C533,2),IF(E533="","brak kursu",ROUND(C533*E533,2))))</f>
        <v/>
      </c>
      <c r="G533" s="8">
        <f>IF(OR(A533="",NOT(ISNUMBER(F533))),"",IF(NOT(ISNUMBER(A533)),"sprawdź datę",SUMIFS($F$5:$F$1004,$A$5:$A$1004,"&gt;="&amp;DATE(YEAR(A533),INT((MONTH(A533)-1)/3)*3+1,1),$A$5:$A$1004,"&lt;="&amp;A533)))</f>
        <v/>
      </c>
      <c r="H533" s="9">
        <f>IF(NOT(ISNUMBER(G533)),"",IFERROR(G533/VLOOKUP(YEAR(A533),Limity!$A$5:$C$14,3,FALSE),"brak limitu"))</f>
        <v/>
      </c>
      <c r="I533" s="10">
        <f>IF(ISNUMBER(H533),IF(H533&gt;1,"Limit przekroczony",IF(H533&gt;=1,"Limit wykorzystany (100%)",IF(H533&gt;=0.95,"Co najmniej 95% limitu",IF(H533&gt;=0.85,"Co najmniej 85% limitu",IF(H533&gt;=0.7,"Co najmniej 70% limitu","W limicie"))))),IF(F533="brak kursu","Wpisz kurs NBP w kolumnie E",IF(G533="sprawdź datę","Wpisz datę jako dzień, np. 2026-10-21",IF(H533="brak limitu","Wpisz płacę minimalną na ten rok w zakładce Limity",""))))</f>
        <v/>
      </c>
    </row>
    <row r="534">
      <c r="A534" s="5" t="n"/>
      <c r="C534" s="6" t="n"/>
      <c r="E534" s="7" t="n"/>
      <c r="F534" s="8">
        <f>IF(C534="","",IF(OR(D534="",D534="PLN"),ROUND(C534,2),IF(E534="","brak kursu",ROUND(C534*E534,2))))</f>
        <v/>
      </c>
      <c r="G534" s="8">
        <f>IF(OR(A534="",NOT(ISNUMBER(F534))),"",IF(NOT(ISNUMBER(A534)),"sprawdź datę",SUMIFS($F$5:$F$1004,$A$5:$A$1004,"&gt;="&amp;DATE(YEAR(A534),INT((MONTH(A534)-1)/3)*3+1,1),$A$5:$A$1004,"&lt;="&amp;A534)))</f>
        <v/>
      </c>
      <c r="H534" s="9">
        <f>IF(NOT(ISNUMBER(G534)),"",IFERROR(G534/VLOOKUP(YEAR(A534),Limity!$A$5:$C$14,3,FALSE),"brak limitu"))</f>
        <v/>
      </c>
      <c r="I534" s="10">
        <f>IF(ISNUMBER(H534),IF(H534&gt;1,"Limit przekroczony",IF(H534&gt;=1,"Limit wykorzystany (100%)",IF(H534&gt;=0.95,"Co najmniej 95% limitu",IF(H534&gt;=0.85,"Co najmniej 85% limitu",IF(H534&gt;=0.7,"Co najmniej 70% limitu","W limicie"))))),IF(F534="brak kursu","Wpisz kurs NBP w kolumnie E",IF(G534="sprawdź datę","Wpisz datę jako dzień, np. 2026-10-21",IF(H534="brak limitu","Wpisz płacę minimalną na ten rok w zakładce Limity",""))))</f>
        <v/>
      </c>
    </row>
    <row r="535">
      <c r="A535" s="5" t="n"/>
      <c r="C535" s="6" t="n"/>
      <c r="E535" s="7" t="n"/>
      <c r="F535" s="8">
        <f>IF(C535="","",IF(OR(D535="",D535="PLN"),ROUND(C535,2),IF(E535="","brak kursu",ROUND(C535*E535,2))))</f>
        <v/>
      </c>
      <c r="G535" s="8">
        <f>IF(OR(A535="",NOT(ISNUMBER(F535))),"",IF(NOT(ISNUMBER(A535)),"sprawdź datę",SUMIFS($F$5:$F$1004,$A$5:$A$1004,"&gt;="&amp;DATE(YEAR(A535),INT((MONTH(A535)-1)/3)*3+1,1),$A$5:$A$1004,"&lt;="&amp;A535)))</f>
        <v/>
      </c>
      <c r="H535" s="9">
        <f>IF(NOT(ISNUMBER(G535)),"",IFERROR(G535/VLOOKUP(YEAR(A535),Limity!$A$5:$C$14,3,FALSE),"brak limitu"))</f>
        <v/>
      </c>
      <c r="I535" s="10">
        <f>IF(ISNUMBER(H535),IF(H535&gt;1,"Limit przekroczony",IF(H535&gt;=1,"Limit wykorzystany (100%)",IF(H535&gt;=0.95,"Co najmniej 95% limitu",IF(H535&gt;=0.85,"Co najmniej 85% limitu",IF(H535&gt;=0.7,"Co najmniej 70% limitu","W limicie"))))),IF(F535="brak kursu","Wpisz kurs NBP w kolumnie E",IF(G535="sprawdź datę","Wpisz datę jako dzień, np. 2026-10-21",IF(H535="brak limitu","Wpisz płacę minimalną na ten rok w zakładce Limity",""))))</f>
        <v/>
      </c>
    </row>
    <row r="536">
      <c r="A536" s="5" t="n"/>
      <c r="C536" s="6" t="n"/>
      <c r="E536" s="7" t="n"/>
      <c r="F536" s="8">
        <f>IF(C536="","",IF(OR(D536="",D536="PLN"),ROUND(C536,2),IF(E536="","brak kursu",ROUND(C536*E536,2))))</f>
        <v/>
      </c>
      <c r="G536" s="8">
        <f>IF(OR(A536="",NOT(ISNUMBER(F536))),"",IF(NOT(ISNUMBER(A536)),"sprawdź datę",SUMIFS($F$5:$F$1004,$A$5:$A$1004,"&gt;="&amp;DATE(YEAR(A536),INT((MONTH(A536)-1)/3)*3+1,1),$A$5:$A$1004,"&lt;="&amp;A536)))</f>
        <v/>
      </c>
      <c r="H536" s="9">
        <f>IF(NOT(ISNUMBER(G536)),"",IFERROR(G536/VLOOKUP(YEAR(A536),Limity!$A$5:$C$14,3,FALSE),"brak limitu"))</f>
        <v/>
      </c>
      <c r="I536" s="10">
        <f>IF(ISNUMBER(H536),IF(H536&gt;1,"Limit przekroczony",IF(H536&gt;=1,"Limit wykorzystany (100%)",IF(H536&gt;=0.95,"Co najmniej 95% limitu",IF(H536&gt;=0.85,"Co najmniej 85% limitu",IF(H536&gt;=0.7,"Co najmniej 70% limitu","W limicie"))))),IF(F536="brak kursu","Wpisz kurs NBP w kolumnie E",IF(G536="sprawdź datę","Wpisz datę jako dzień, np. 2026-10-21",IF(H536="brak limitu","Wpisz płacę minimalną na ten rok w zakładce Limity",""))))</f>
        <v/>
      </c>
    </row>
    <row r="537">
      <c r="A537" s="5" t="n"/>
      <c r="C537" s="6" t="n"/>
      <c r="E537" s="7" t="n"/>
      <c r="F537" s="8">
        <f>IF(C537="","",IF(OR(D537="",D537="PLN"),ROUND(C537,2),IF(E537="","brak kursu",ROUND(C537*E537,2))))</f>
        <v/>
      </c>
      <c r="G537" s="8">
        <f>IF(OR(A537="",NOT(ISNUMBER(F537))),"",IF(NOT(ISNUMBER(A537)),"sprawdź datę",SUMIFS($F$5:$F$1004,$A$5:$A$1004,"&gt;="&amp;DATE(YEAR(A537),INT((MONTH(A537)-1)/3)*3+1,1),$A$5:$A$1004,"&lt;="&amp;A537)))</f>
        <v/>
      </c>
      <c r="H537" s="9">
        <f>IF(NOT(ISNUMBER(G537)),"",IFERROR(G537/VLOOKUP(YEAR(A537),Limity!$A$5:$C$14,3,FALSE),"brak limitu"))</f>
        <v/>
      </c>
      <c r="I537" s="10">
        <f>IF(ISNUMBER(H537),IF(H537&gt;1,"Limit przekroczony",IF(H537&gt;=1,"Limit wykorzystany (100%)",IF(H537&gt;=0.95,"Co najmniej 95% limitu",IF(H537&gt;=0.85,"Co najmniej 85% limitu",IF(H537&gt;=0.7,"Co najmniej 70% limitu","W limicie"))))),IF(F537="brak kursu","Wpisz kurs NBP w kolumnie E",IF(G537="sprawdź datę","Wpisz datę jako dzień, np. 2026-10-21",IF(H537="brak limitu","Wpisz płacę minimalną na ten rok w zakładce Limity",""))))</f>
        <v/>
      </c>
    </row>
    <row r="538">
      <c r="A538" s="5" t="n"/>
      <c r="C538" s="6" t="n"/>
      <c r="E538" s="7" t="n"/>
      <c r="F538" s="8">
        <f>IF(C538="","",IF(OR(D538="",D538="PLN"),ROUND(C538,2),IF(E538="","brak kursu",ROUND(C538*E538,2))))</f>
        <v/>
      </c>
      <c r="G538" s="8">
        <f>IF(OR(A538="",NOT(ISNUMBER(F538))),"",IF(NOT(ISNUMBER(A538)),"sprawdź datę",SUMIFS($F$5:$F$1004,$A$5:$A$1004,"&gt;="&amp;DATE(YEAR(A538),INT((MONTH(A538)-1)/3)*3+1,1),$A$5:$A$1004,"&lt;="&amp;A538)))</f>
        <v/>
      </c>
      <c r="H538" s="9">
        <f>IF(NOT(ISNUMBER(G538)),"",IFERROR(G538/VLOOKUP(YEAR(A538),Limity!$A$5:$C$14,3,FALSE),"brak limitu"))</f>
        <v/>
      </c>
      <c r="I538" s="10">
        <f>IF(ISNUMBER(H538),IF(H538&gt;1,"Limit przekroczony",IF(H538&gt;=1,"Limit wykorzystany (100%)",IF(H538&gt;=0.95,"Co najmniej 95% limitu",IF(H538&gt;=0.85,"Co najmniej 85% limitu",IF(H538&gt;=0.7,"Co najmniej 70% limitu","W limicie"))))),IF(F538="brak kursu","Wpisz kurs NBP w kolumnie E",IF(G538="sprawdź datę","Wpisz datę jako dzień, np. 2026-10-21",IF(H538="brak limitu","Wpisz płacę minimalną na ten rok w zakładce Limity",""))))</f>
        <v/>
      </c>
    </row>
    <row r="539">
      <c r="A539" s="5" t="n"/>
      <c r="C539" s="6" t="n"/>
      <c r="E539" s="7" t="n"/>
      <c r="F539" s="8">
        <f>IF(C539="","",IF(OR(D539="",D539="PLN"),ROUND(C539,2),IF(E539="","brak kursu",ROUND(C539*E539,2))))</f>
        <v/>
      </c>
      <c r="G539" s="8">
        <f>IF(OR(A539="",NOT(ISNUMBER(F539))),"",IF(NOT(ISNUMBER(A539)),"sprawdź datę",SUMIFS($F$5:$F$1004,$A$5:$A$1004,"&gt;="&amp;DATE(YEAR(A539),INT((MONTH(A539)-1)/3)*3+1,1),$A$5:$A$1004,"&lt;="&amp;A539)))</f>
        <v/>
      </c>
      <c r="H539" s="9">
        <f>IF(NOT(ISNUMBER(G539)),"",IFERROR(G539/VLOOKUP(YEAR(A539),Limity!$A$5:$C$14,3,FALSE),"brak limitu"))</f>
        <v/>
      </c>
      <c r="I539" s="10">
        <f>IF(ISNUMBER(H539),IF(H539&gt;1,"Limit przekroczony",IF(H539&gt;=1,"Limit wykorzystany (100%)",IF(H539&gt;=0.95,"Co najmniej 95% limitu",IF(H539&gt;=0.85,"Co najmniej 85% limitu",IF(H539&gt;=0.7,"Co najmniej 70% limitu","W limicie"))))),IF(F539="brak kursu","Wpisz kurs NBP w kolumnie E",IF(G539="sprawdź datę","Wpisz datę jako dzień, np. 2026-10-21",IF(H539="brak limitu","Wpisz płacę minimalną na ten rok w zakładce Limity",""))))</f>
        <v/>
      </c>
    </row>
    <row r="540">
      <c r="A540" s="5" t="n"/>
      <c r="C540" s="6" t="n"/>
      <c r="E540" s="7" t="n"/>
      <c r="F540" s="8">
        <f>IF(C540="","",IF(OR(D540="",D540="PLN"),ROUND(C540,2),IF(E540="","brak kursu",ROUND(C540*E540,2))))</f>
        <v/>
      </c>
      <c r="G540" s="8">
        <f>IF(OR(A540="",NOT(ISNUMBER(F540))),"",IF(NOT(ISNUMBER(A540)),"sprawdź datę",SUMIFS($F$5:$F$1004,$A$5:$A$1004,"&gt;="&amp;DATE(YEAR(A540),INT((MONTH(A540)-1)/3)*3+1,1),$A$5:$A$1004,"&lt;="&amp;A540)))</f>
        <v/>
      </c>
      <c r="H540" s="9">
        <f>IF(NOT(ISNUMBER(G540)),"",IFERROR(G540/VLOOKUP(YEAR(A540),Limity!$A$5:$C$14,3,FALSE),"brak limitu"))</f>
        <v/>
      </c>
      <c r="I540" s="10">
        <f>IF(ISNUMBER(H540),IF(H540&gt;1,"Limit przekroczony",IF(H540&gt;=1,"Limit wykorzystany (100%)",IF(H540&gt;=0.95,"Co najmniej 95% limitu",IF(H540&gt;=0.85,"Co najmniej 85% limitu",IF(H540&gt;=0.7,"Co najmniej 70% limitu","W limicie"))))),IF(F540="brak kursu","Wpisz kurs NBP w kolumnie E",IF(G540="sprawdź datę","Wpisz datę jako dzień, np. 2026-10-21",IF(H540="brak limitu","Wpisz płacę minimalną na ten rok w zakładce Limity",""))))</f>
        <v/>
      </c>
    </row>
    <row r="541">
      <c r="A541" s="5" t="n"/>
      <c r="C541" s="6" t="n"/>
      <c r="E541" s="7" t="n"/>
      <c r="F541" s="8">
        <f>IF(C541="","",IF(OR(D541="",D541="PLN"),ROUND(C541,2),IF(E541="","brak kursu",ROUND(C541*E541,2))))</f>
        <v/>
      </c>
      <c r="G541" s="8">
        <f>IF(OR(A541="",NOT(ISNUMBER(F541))),"",IF(NOT(ISNUMBER(A541)),"sprawdź datę",SUMIFS($F$5:$F$1004,$A$5:$A$1004,"&gt;="&amp;DATE(YEAR(A541),INT((MONTH(A541)-1)/3)*3+1,1),$A$5:$A$1004,"&lt;="&amp;A541)))</f>
        <v/>
      </c>
      <c r="H541" s="9">
        <f>IF(NOT(ISNUMBER(G541)),"",IFERROR(G541/VLOOKUP(YEAR(A541),Limity!$A$5:$C$14,3,FALSE),"brak limitu"))</f>
        <v/>
      </c>
      <c r="I541" s="10">
        <f>IF(ISNUMBER(H541),IF(H541&gt;1,"Limit przekroczony",IF(H541&gt;=1,"Limit wykorzystany (100%)",IF(H541&gt;=0.95,"Co najmniej 95% limitu",IF(H541&gt;=0.85,"Co najmniej 85% limitu",IF(H541&gt;=0.7,"Co najmniej 70% limitu","W limicie"))))),IF(F541="brak kursu","Wpisz kurs NBP w kolumnie E",IF(G541="sprawdź datę","Wpisz datę jako dzień, np. 2026-10-21",IF(H541="brak limitu","Wpisz płacę minimalną na ten rok w zakładce Limity",""))))</f>
        <v/>
      </c>
    </row>
    <row r="542">
      <c r="A542" s="5" t="n"/>
      <c r="C542" s="6" t="n"/>
      <c r="E542" s="7" t="n"/>
      <c r="F542" s="8">
        <f>IF(C542="","",IF(OR(D542="",D542="PLN"),ROUND(C542,2),IF(E542="","brak kursu",ROUND(C542*E542,2))))</f>
        <v/>
      </c>
      <c r="G542" s="8">
        <f>IF(OR(A542="",NOT(ISNUMBER(F542))),"",IF(NOT(ISNUMBER(A542)),"sprawdź datę",SUMIFS($F$5:$F$1004,$A$5:$A$1004,"&gt;="&amp;DATE(YEAR(A542),INT((MONTH(A542)-1)/3)*3+1,1),$A$5:$A$1004,"&lt;="&amp;A542)))</f>
        <v/>
      </c>
      <c r="H542" s="9">
        <f>IF(NOT(ISNUMBER(G542)),"",IFERROR(G542/VLOOKUP(YEAR(A542),Limity!$A$5:$C$14,3,FALSE),"brak limitu"))</f>
        <v/>
      </c>
      <c r="I542" s="10">
        <f>IF(ISNUMBER(H542),IF(H542&gt;1,"Limit przekroczony",IF(H542&gt;=1,"Limit wykorzystany (100%)",IF(H542&gt;=0.95,"Co najmniej 95% limitu",IF(H542&gt;=0.85,"Co najmniej 85% limitu",IF(H542&gt;=0.7,"Co najmniej 70% limitu","W limicie"))))),IF(F542="brak kursu","Wpisz kurs NBP w kolumnie E",IF(G542="sprawdź datę","Wpisz datę jako dzień, np. 2026-10-21",IF(H542="brak limitu","Wpisz płacę minimalną na ten rok w zakładce Limity",""))))</f>
        <v/>
      </c>
    </row>
    <row r="543">
      <c r="A543" s="5" t="n"/>
      <c r="C543" s="6" t="n"/>
      <c r="E543" s="7" t="n"/>
      <c r="F543" s="8">
        <f>IF(C543="","",IF(OR(D543="",D543="PLN"),ROUND(C543,2),IF(E543="","brak kursu",ROUND(C543*E543,2))))</f>
        <v/>
      </c>
      <c r="G543" s="8">
        <f>IF(OR(A543="",NOT(ISNUMBER(F543))),"",IF(NOT(ISNUMBER(A543)),"sprawdź datę",SUMIFS($F$5:$F$1004,$A$5:$A$1004,"&gt;="&amp;DATE(YEAR(A543),INT((MONTH(A543)-1)/3)*3+1,1),$A$5:$A$1004,"&lt;="&amp;A543)))</f>
        <v/>
      </c>
      <c r="H543" s="9">
        <f>IF(NOT(ISNUMBER(G543)),"",IFERROR(G543/VLOOKUP(YEAR(A543),Limity!$A$5:$C$14,3,FALSE),"brak limitu"))</f>
        <v/>
      </c>
      <c r="I543" s="10">
        <f>IF(ISNUMBER(H543),IF(H543&gt;1,"Limit przekroczony",IF(H543&gt;=1,"Limit wykorzystany (100%)",IF(H543&gt;=0.95,"Co najmniej 95% limitu",IF(H543&gt;=0.85,"Co najmniej 85% limitu",IF(H543&gt;=0.7,"Co najmniej 70% limitu","W limicie"))))),IF(F543="brak kursu","Wpisz kurs NBP w kolumnie E",IF(G543="sprawdź datę","Wpisz datę jako dzień, np. 2026-10-21",IF(H543="brak limitu","Wpisz płacę minimalną na ten rok w zakładce Limity",""))))</f>
        <v/>
      </c>
    </row>
    <row r="544">
      <c r="A544" s="5" t="n"/>
      <c r="C544" s="6" t="n"/>
      <c r="E544" s="7" t="n"/>
      <c r="F544" s="8">
        <f>IF(C544="","",IF(OR(D544="",D544="PLN"),ROUND(C544,2),IF(E544="","brak kursu",ROUND(C544*E544,2))))</f>
        <v/>
      </c>
      <c r="G544" s="8">
        <f>IF(OR(A544="",NOT(ISNUMBER(F544))),"",IF(NOT(ISNUMBER(A544)),"sprawdź datę",SUMIFS($F$5:$F$1004,$A$5:$A$1004,"&gt;="&amp;DATE(YEAR(A544),INT((MONTH(A544)-1)/3)*3+1,1),$A$5:$A$1004,"&lt;="&amp;A544)))</f>
        <v/>
      </c>
      <c r="H544" s="9">
        <f>IF(NOT(ISNUMBER(G544)),"",IFERROR(G544/VLOOKUP(YEAR(A544),Limity!$A$5:$C$14,3,FALSE),"brak limitu"))</f>
        <v/>
      </c>
      <c r="I544" s="10">
        <f>IF(ISNUMBER(H544),IF(H544&gt;1,"Limit przekroczony",IF(H544&gt;=1,"Limit wykorzystany (100%)",IF(H544&gt;=0.95,"Co najmniej 95% limitu",IF(H544&gt;=0.85,"Co najmniej 85% limitu",IF(H544&gt;=0.7,"Co najmniej 70% limitu","W limicie"))))),IF(F544="brak kursu","Wpisz kurs NBP w kolumnie E",IF(G544="sprawdź datę","Wpisz datę jako dzień, np. 2026-10-21",IF(H544="brak limitu","Wpisz płacę minimalną na ten rok w zakładce Limity",""))))</f>
        <v/>
      </c>
    </row>
    <row r="545">
      <c r="A545" s="5" t="n"/>
      <c r="C545" s="6" t="n"/>
      <c r="E545" s="7" t="n"/>
      <c r="F545" s="8">
        <f>IF(C545="","",IF(OR(D545="",D545="PLN"),ROUND(C545,2),IF(E545="","brak kursu",ROUND(C545*E545,2))))</f>
        <v/>
      </c>
      <c r="G545" s="8">
        <f>IF(OR(A545="",NOT(ISNUMBER(F545))),"",IF(NOT(ISNUMBER(A545)),"sprawdź datę",SUMIFS($F$5:$F$1004,$A$5:$A$1004,"&gt;="&amp;DATE(YEAR(A545),INT((MONTH(A545)-1)/3)*3+1,1),$A$5:$A$1004,"&lt;="&amp;A545)))</f>
        <v/>
      </c>
      <c r="H545" s="9">
        <f>IF(NOT(ISNUMBER(G545)),"",IFERROR(G545/VLOOKUP(YEAR(A545),Limity!$A$5:$C$14,3,FALSE),"brak limitu"))</f>
        <v/>
      </c>
      <c r="I545" s="10">
        <f>IF(ISNUMBER(H545),IF(H545&gt;1,"Limit przekroczony",IF(H545&gt;=1,"Limit wykorzystany (100%)",IF(H545&gt;=0.95,"Co najmniej 95% limitu",IF(H545&gt;=0.85,"Co najmniej 85% limitu",IF(H545&gt;=0.7,"Co najmniej 70% limitu","W limicie"))))),IF(F545="brak kursu","Wpisz kurs NBP w kolumnie E",IF(G545="sprawdź datę","Wpisz datę jako dzień, np. 2026-10-21",IF(H545="brak limitu","Wpisz płacę minimalną na ten rok w zakładce Limity",""))))</f>
        <v/>
      </c>
    </row>
    <row r="546">
      <c r="A546" s="5" t="n"/>
      <c r="C546" s="6" t="n"/>
      <c r="E546" s="7" t="n"/>
      <c r="F546" s="8">
        <f>IF(C546="","",IF(OR(D546="",D546="PLN"),ROUND(C546,2),IF(E546="","brak kursu",ROUND(C546*E546,2))))</f>
        <v/>
      </c>
      <c r="G546" s="8">
        <f>IF(OR(A546="",NOT(ISNUMBER(F546))),"",IF(NOT(ISNUMBER(A546)),"sprawdź datę",SUMIFS($F$5:$F$1004,$A$5:$A$1004,"&gt;="&amp;DATE(YEAR(A546),INT((MONTH(A546)-1)/3)*3+1,1),$A$5:$A$1004,"&lt;="&amp;A546)))</f>
        <v/>
      </c>
      <c r="H546" s="9">
        <f>IF(NOT(ISNUMBER(G546)),"",IFERROR(G546/VLOOKUP(YEAR(A546),Limity!$A$5:$C$14,3,FALSE),"brak limitu"))</f>
        <v/>
      </c>
      <c r="I546" s="10">
        <f>IF(ISNUMBER(H546),IF(H546&gt;1,"Limit przekroczony",IF(H546&gt;=1,"Limit wykorzystany (100%)",IF(H546&gt;=0.95,"Co najmniej 95% limitu",IF(H546&gt;=0.85,"Co najmniej 85% limitu",IF(H546&gt;=0.7,"Co najmniej 70% limitu","W limicie"))))),IF(F546="brak kursu","Wpisz kurs NBP w kolumnie E",IF(G546="sprawdź datę","Wpisz datę jako dzień, np. 2026-10-21",IF(H546="brak limitu","Wpisz płacę minimalną na ten rok w zakładce Limity",""))))</f>
        <v/>
      </c>
    </row>
    <row r="547">
      <c r="A547" s="5" t="n"/>
      <c r="C547" s="6" t="n"/>
      <c r="E547" s="7" t="n"/>
      <c r="F547" s="8">
        <f>IF(C547="","",IF(OR(D547="",D547="PLN"),ROUND(C547,2),IF(E547="","brak kursu",ROUND(C547*E547,2))))</f>
        <v/>
      </c>
      <c r="G547" s="8">
        <f>IF(OR(A547="",NOT(ISNUMBER(F547))),"",IF(NOT(ISNUMBER(A547)),"sprawdź datę",SUMIFS($F$5:$F$1004,$A$5:$A$1004,"&gt;="&amp;DATE(YEAR(A547),INT((MONTH(A547)-1)/3)*3+1,1),$A$5:$A$1004,"&lt;="&amp;A547)))</f>
        <v/>
      </c>
      <c r="H547" s="9">
        <f>IF(NOT(ISNUMBER(G547)),"",IFERROR(G547/VLOOKUP(YEAR(A547),Limity!$A$5:$C$14,3,FALSE),"brak limitu"))</f>
        <v/>
      </c>
      <c r="I547" s="10">
        <f>IF(ISNUMBER(H547),IF(H547&gt;1,"Limit przekroczony",IF(H547&gt;=1,"Limit wykorzystany (100%)",IF(H547&gt;=0.95,"Co najmniej 95% limitu",IF(H547&gt;=0.85,"Co najmniej 85% limitu",IF(H547&gt;=0.7,"Co najmniej 70% limitu","W limicie"))))),IF(F547="brak kursu","Wpisz kurs NBP w kolumnie E",IF(G547="sprawdź datę","Wpisz datę jako dzień, np. 2026-10-21",IF(H547="brak limitu","Wpisz płacę minimalną na ten rok w zakładce Limity",""))))</f>
        <v/>
      </c>
    </row>
    <row r="548">
      <c r="A548" s="5" t="n"/>
      <c r="C548" s="6" t="n"/>
      <c r="E548" s="7" t="n"/>
      <c r="F548" s="8">
        <f>IF(C548="","",IF(OR(D548="",D548="PLN"),ROUND(C548,2),IF(E548="","brak kursu",ROUND(C548*E548,2))))</f>
        <v/>
      </c>
      <c r="G548" s="8">
        <f>IF(OR(A548="",NOT(ISNUMBER(F548))),"",IF(NOT(ISNUMBER(A548)),"sprawdź datę",SUMIFS($F$5:$F$1004,$A$5:$A$1004,"&gt;="&amp;DATE(YEAR(A548),INT((MONTH(A548)-1)/3)*3+1,1),$A$5:$A$1004,"&lt;="&amp;A548)))</f>
        <v/>
      </c>
      <c r="H548" s="9">
        <f>IF(NOT(ISNUMBER(G548)),"",IFERROR(G548/VLOOKUP(YEAR(A548),Limity!$A$5:$C$14,3,FALSE),"brak limitu"))</f>
        <v/>
      </c>
      <c r="I548" s="10">
        <f>IF(ISNUMBER(H548),IF(H548&gt;1,"Limit przekroczony",IF(H548&gt;=1,"Limit wykorzystany (100%)",IF(H548&gt;=0.95,"Co najmniej 95% limitu",IF(H548&gt;=0.85,"Co najmniej 85% limitu",IF(H548&gt;=0.7,"Co najmniej 70% limitu","W limicie"))))),IF(F548="brak kursu","Wpisz kurs NBP w kolumnie E",IF(G548="sprawdź datę","Wpisz datę jako dzień, np. 2026-10-21",IF(H548="brak limitu","Wpisz płacę minimalną na ten rok w zakładce Limity",""))))</f>
        <v/>
      </c>
    </row>
    <row r="549">
      <c r="A549" s="5" t="n"/>
      <c r="C549" s="6" t="n"/>
      <c r="E549" s="7" t="n"/>
      <c r="F549" s="8">
        <f>IF(C549="","",IF(OR(D549="",D549="PLN"),ROUND(C549,2),IF(E549="","brak kursu",ROUND(C549*E549,2))))</f>
        <v/>
      </c>
      <c r="G549" s="8">
        <f>IF(OR(A549="",NOT(ISNUMBER(F549))),"",IF(NOT(ISNUMBER(A549)),"sprawdź datę",SUMIFS($F$5:$F$1004,$A$5:$A$1004,"&gt;="&amp;DATE(YEAR(A549),INT((MONTH(A549)-1)/3)*3+1,1),$A$5:$A$1004,"&lt;="&amp;A549)))</f>
        <v/>
      </c>
      <c r="H549" s="9">
        <f>IF(NOT(ISNUMBER(G549)),"",IFERROR(G549/VLOOKUP(YEAR(A549),Limity!$A$5:$C$14,3,FALSE),"brak limitu"))</f>
        <v/>
      </c>
      <c r="I549" s="10">
        <f>IF(ISNUMBER(H549),IF(H549&gt;1,"Limit przekroczony",IF(H549&gt;=1,"Limit wykorzystany (100%)",IF(H549&gt;=0.95,"Co najmniej 95% limitu",IF(H549&gt;=0.85,"Co najmniej 85% limitu",IF(H549&gt;=0.7,"Co najmniej 70% limitu","W limicie"))))),IF(F549="brak kursu","Wpisz kurs NBP w kolumnie E",IF(G549="sprawdź datę","Wpisz datę jako dzień, np. 2026-10-21",IF(H549="brak limitu","Wpisz płacę minimalną na ten rok w zakładce Limity",""))))</f>
        <v/>
      </c>
    </row>
    <row r="550">
      <c r="A550" s="5" t="n"/>
      <c r="C550" s="6" t="n"/>
      <c r="E550" s="7" t="n"/>
      <c r="F550" s="8">
        <f>IF(C550="","",IF(OR(D550="",D550="PLN"),ROUND(C550,2),IF(E550="","brak kursu",ROUND(C550*E550,2))))</f>
        <v/>
      </c>
      <c r="G550" s="8">
        <f>IF(OR(A550="",NOT(ISNUMBER(F550))),"",IF(NOT(ISNUMBER(A550)),"sprawdź datę",SUMIFS($F$5:$F$1004,$A$5:$A$1004,"&gt;="&amp;DATE(YEAR(A550),INT((MONTH(A550)-1)/3)*3+1,1),$A$5:$A$1004,"&lt;="&amp;A550)))</f>
        <v/>
      </c>
      <c r="H550" s="9">
        <f>IF(NOT(ISNUMBER(G550)),"",IFERROR(G550/VLOOKUP(YEAR(A550),Limity!$A$5:$C$14,3,FALSE),"brak limitu"))</f>
        <v/>
      </c>
      <c r="I550" s="10">
        <f>IF(ISNUMBER(H550),IF(H550&gt;1,"Limit przekroczony",IF(H550&gt;=1,"Limit wykorzystany (100%)",IF(H550&gt;=0.95,"Co najmniej 95% limitu",IF(H550&gt;=0.85,"Co najmniej 85% limitu",IF(H550&gt;=0.7,"Co najmniej 70% limitu","W limicie"))))),IF(F550="brak kursu","Wpisz kurs NBP w kolumnie E",IF(G550="sprawdź datę","Wpisz datę jako dzień, np. 2026-10-21",IF(H550="brak limitu","Wpisz płacę minimalną na ten rok w zakładce Limity",""))))</f>
        <v/>
      </c>
    </row>
    <row r="551">
      <c r="A551" s="5" t="n"/>
      <c r="C551" s="6" t="n"/>
      <c r="E551" s="7" t="n"/>
      <c r="F551" s="8">
        <f>IF(C551="","",IF(OR(D551="",D551="PLN"),ROUND(C551,2),IF(E551="","brak kursu",ROUND(C551*E551,2))))</f>
        <v/>
      </c>
      <c r="G551" s="8">
        <f>IF(OR(A551="",NOT(ISNUMBER(F551))),"",IF(NOT(ISNUMBER(A551)),"sprawdź datę",SUMIFS($F$5:$F$1004,$A$5:$A$1004,"&gt;="&amp;DATE(YEAR(A551),INT((MONTH(A551)-1)/3)*3+1,1),$A$5:$A$1004,"&lt;="&amp;A551)))</f>
        <v/>
      </c>
      <c r="H551" s="9">
        <f>IF(NOT(ISNUMBER(G551)),"",IFERROR(G551/VLOOKUP(YEAR(A551),Limity!$A$5:$C$14,3,FALSE),"brak limitu"))</f>
        <v/>
      </c>
      <c r="I551" s="10">
        <f>IF(ISNUMBER(H551),IF(H551&gt;1,"Limit przekroczony",IF(H551&gt;=1,"Limit wykorzystany (100%)",IF(H551&gt;=0.95,"Co najmniej 95% limitu",IF(H551&gt;=0.85,"Co najmniej 85% limitu",IF(H551&gt;=0.7,"Co najmniej 70% limitu","W limicie"))))),IF(F551="brak kursu","Wpisz kurs NBP w kolumnie E",IF(G551="sprawdź datę","Wpisz datę jako dzień, np. 2026-10-21",IF(H551="brak limitu","Wpisz płacę minimalną na ten rok w zakładce Limity",""))))</f>
        <v/>
      </c>
    </row>
    <row r="552">
      <c r="A552" s="5" t="n"/>
      <c r="C552" s="6" t="n"/>
      <c r="E552" s="7" t="n"/>
      <c r="F552" s="8">
        <f>IF(C552="","",IF(OR(D552="",D552="PLN"),ROUND(C552,2),IF(E552="","brak kursu",ROUND(C552*E552,2))))</f>
        <v/>
      </c>
      <c r="G552" s="8">
        <f>IF(OR(A552="",NOT(ISNUMBER(F552))),"",IF(NOT(ISNUMBER(A552)),"sprawdź datę",SUMIFS($F$5:$F$1004,$A$5:$A$1004,"&gt;="&amp;DATE(YEAR(A552),INT((MONTH(A552)-1)/3)*3+1,1),$A$5:$A$1004,"&lt;="&amp;A552)))</f>
        <v/>
      </c>
      <c r="H552" s="9">
        <f>IF(NOT(ISNUMBER(G552)),"",IFERROR(G552/VLOOKUP(YEAR(A552),Limity!$A$5:$C$14,3,FALSE),"brak limitu"))</f>
        <v/>
      </c>
      <c r="I552" s="10">
        <f>IF(ISNUMBER(H552),IF(H552&gt;1,"Limit przekroczony",IF(H552&gt;=1,"Limit wykorzystany (100%)",IF(H552&gt;=0.95,"Co najmniej 95% limitu",IF(H552&gt;=0.85,"Co najmniej 85% limitu",IF(H552&gt;=0.7,"Co najmniej 70% limitu","W limicie"))))),IF(F552="brak kursu","Wpisz kurs NBP w kolumnie E",IF(G552="sprawdź datę","Wpisz datę jako dzień, np. 2026-10-21",IF(H552="brak limitu","Wpisz płacę minimalną na ten rok w zakładce Limity",""))))</f>
        <v/>
      </c>
    </row>
    <row r="553">
      <c r="A553" s="5" t="n"/>
      <c r="C553" s="6" t="n"/>
      <c r="E553" s="7" t="n"/>
      <c r="F553" s="8">
        <f>IF(C553="","",IF(OR(D553="",D553="PLN"),ROUND(C553,2),IF(E553="","brak kursu",ROUND(C553*E553,2))))</f>
        <v/>
      </c>
      <c r="G553" s="8">
        <f>IF(OR(A553="",NOT(ISNUMBER(F553))),"",IF(NOT(ISNUMBER(A553)),"sprawdź datę",SUMIFS($F$5:$F$1004,$A$5:$A$1004,"&gt;="&amp;DATE(YEAR(A553),INT((MONTH(A553)-1)/3)*3+1,1),$A$5:$A$1004,"&lt;="&amp;A553)))</f>
        <v/>
      </c>
      <c r="H553" s="9">
        <f>IF(NOT(ISNUMBER(G553)),"",IFERROR(G553/VLOOKUP(YEAR(A553),Limity!$A$5:$C$14,3,FALSE),"brak limitu"))</f>
        <v/>
      </c>
      <c r="I553" s="10">
        <f>IF(ISNUMBER(H553),IF(H553&gt;1,"Limit przekroczony",IF(H553&gt;=1,"Limit wykorzystany (100%)",IF(H553&gt;=0.95,"Co najmniej 95% limitu",IF(H553&gt;=0.85,"Co najmniej 85% limitu",IF(H553&gt;=0.7,"Co najmniej 70% limitu","W limicie"))))),IF(F553="brak kursu","Wpisz kurs NBP w kolumnie E",IF(G553="sprawdź datę","Wpisz datę jako dzień, np. 2026-10-21",IF(H553="brak limitu","Wpisz płacę minimalną na ten rok w zakładce Limity",""))))</f>
        <v/>
      </c>
    </row>
    <row r="554">
      <c r="A554" s="5" t="n"/>
      <c r="C554" s="6" t="n"/>
      <c r="E554" s="7" t="n"/>
      <c r="F554" s="8">
        <f>IF(C554="","",IF(OR(D554="",D554="PLN"),ROUND(C554,2),IF(E554="","brak kursu",ROUND(C554*E554,2))))</f>
        <v/>
      </c>
      <c r="G554" s="8">
        <f>IF(OR(A554="",NOT(ISNUMBER(F554))),"",IF(NOT(ISNUMBER(A554)),"sprawdź datę",SUMIFS($F$5:$F$1004,$A$5:$A$1004,"&gt;="&amp;DATE(YEAR(A554),INT((MONTH(A554)-1)/3)*3+1,1),$A$5:$A$1004,"&lt;="&amp;A554)))</f>
        <v/>
      </c>
      <c r="H554" s="9">
        <f>IF(NOT(ISNUMBER(G554)),"",IFERROR(G554/VLOOKUP(YEAR(A554),Limity!$A$5:$C$14,3,FALSE),"brak limitu"))</f>
        <v/>
      </c>
      <c r="I554" s="10">
        <f>IF(ISNUMBER(H554),IF(H554&gt;1,"Limit przekroczony",IF(H554&gt;=1,"Limit wykorzystany (100%)",IF(H554&gt;=0.95,"Co najmniej 95% limitu",IF(H554&gt;=0.85,"Co najmniej 85% limitu",IF(H554&gt;=0.7,"Co najmniej 70% limitu","W limicie"))))),IF(F554="brak kursu","Wpisz kurs NBP w kolumnie E",IF(G554="sprawdź datę","Wpisz datę jako dzień, np. 2026-10-21",IF(H554="brak limitu","Wpisz płacę minimalną na ten rok w zakładce Limity",""))))</f>
        <v/>
      </c>
    </row>
    <row r="555">
      <c r="A555" s="5" t="n"/>
      <c r="C555" s="6" t="n"/>
      <c r="E555" s="7" t="n"/>
      <c r="F555" s="8">
        <f>IF(C555="","",IF(OR(D555="",D555="PLN"),ROUND(C555,2),IF(E555="","brak kursu",ROUND(C555*E555,2))))</f>
        <v/>
      </c>
      <c r="G555" s="8">
        <f>IF(OR(A555="",NOT(ISNUMBER(F555))),"",IF(NOT(ISNUMBER(A555)),"sprawdź datę",SUMIFS($F$5:$F$1004,$A$5:$A$1004,"&gt;="&amp;DATE(YEAR(A555),INT((MONTH(A555)-1)/3)*3+1,1),$A$5:$A$1004,"&lt;="&amp;A555)))</f>
        <v/>
      </c>
      <c r="H555" s="9">
        <f>IF(NOT(ISNUMBER(G555)),"",IFERROR(G555/VLOOKUP(YEAR(A555),Limity!$A$5:$C$14,3,FALSE),"brak limitu"))</f>
        <v/>
      </c>
      <c r="I555" s="10">
        <f>IF(ISNUMBER(H555),IF(H555&gt;1,"Limit przekroczony",IF(H555&gt;=1,"Limit wykorzystany (100%)",IF(H555&gt;=0.95,"Co najmniej 95% limitu",IF(H555&gt;=0.85,"Co najmniej 85% limitu",IF(H555&gt;=0.7,"Co najmniej 70% limitu","W limicie"))))),IF(F555="brak kursu","Wpisz kurs NBP w kolumnie E",IF(G555="sprawdź datę","Wpisz datę jako dzień, np. 2026-10-21",IF(H555="brak limitu","Wpisz płacę minimalną na ten rok w zakładce Limity",""))))</f>
        <v/>
      </c>
    </row>
    <row r="556">
      <c r="A556" s="5" t="n"/>
      <c r="C556" s="6" t="n"/>
      <c r="E556" s="7" t="n"/>
      <c r="F556" s="8">
        <f>IF(C556="","",IF(OR(D556="",D556="PLN"),ROUND(C556,2),IF(E556="","brak kursu",ROUND(C556*E556,2))))</f>
        <v/>
      </c>
      <c r="G556" s="8">
        <f>IF(OR(A556="",NOT(ISNUMBER(F556))),"",IF(NOT(ISNUMBER(A556)),"sprawdź datę",SUMIFS($F$5:$F$1004,$A$5:$A$1004,"&gt;="&amp;DATE(YEAR(A556),INT((MONTH(A556)-1)/3)*3+1,1),$A$5:$A$1004,"&lt;="&amp;A556)))</f>
        <v/>
      </c>
      <c r="H556" s="9">
        <f>IF(NOT(ISNUMBER(G556)),"",IFERROR(G556/VLOOKUP(YEAR(A556),Limity!$A$5:$C$14,3,FALSE),"brak limitu"))</f>
        <v/>
      </c>
      <c r="I556" s="10">
        <f>IF(ISNUMBER(H556),IF(H556&gt;1,"Limit przekroczony",IF(H556&gt;=1,"Limit wykorzystany (100%)",IF(H556&gt;=0.95,"Co najmniej 95% limitu",IF(H556&gt;=0.85,"Co najmniej 85% limitu",IF(H556&gt;=0.7,"Co najmniej 70% limitu","W limicie"))))),IF(F556="brak kursu","Wpisz kurs NBP w kolumnie E",IF(G556="sprawdź datę","Wpisz datę jako dzień, np. 2026-10-21",IF(H556="brak limitu","Wpisz płacę minimalną na ten rok w zakładce Limity",""))))</f>
        <v/>
      </c>
    </row>
    <row r="557">
      <c r="A557" s="5" t="n"/>
      <c r="C557" s="6" t="n"/>
      <c r="E557" s="7" t="n"/>
      <c r="F557" s="8">
        <f>IF(C557="","",IF(OR(D557="",D557="PLN"),ROUND(C557,2),IF(E557="","brak kursu",ROUND(C557*E557,2))))</f>
        <v/>
      </c>
      <c r="G557" s="8">
        <f>IF(OR(A557="",NOT(ISNUMBER(F557))),"",IF(NOT(ISNUMBER(A557)),"sprawdź datę",SUMIFS($F$5:$F$1004,$A$5:$A$1004,"&gt;="&amp;DATE(YEAR(A557),INT((MONTH(A557)-1)/3)*3+1,1),$A$5:$A$1004,"&lt;="&amp;A557)))</f>
        <v/>
      </c>
      <c r="H557" s="9">
        <f>IF(NOT(ISNUMBER(G557)),"",IFERROR(G557/VLOOKUP(YEAR(A557),Limity!$A$5:$C$14,3,FALSE),"brak limitu"))</f>
        <v/>
      </c>
      <c r="I557" s="10">
        <f>IF(ISNUMBER(H557),IF(H557&gt;1,"Limit przekroczony",IF(H557&gt;=1,"Limit wykorzystany (100%)",IF(H557&gt;=0.95,"Co najmniej 95% limitu",IF(H557&gt;=0.85,"Co najmniej 85% limitu",IF(H557&gt;=0.7,"Co najmniej 70% limitu","W limicie"))))),IF(F557="brak kursu","Wpisz kurs NBP w kolumnie E",IF(G557="sprawdź datę","Wpisz datę jako dzień, np. 2026-10-21",IF(H557="brak limitu","Wpisz płacę minimalną na ten rok w zakładce Limity",""))))</f>
        <v/>
      </c>
    </row>
    <row r="558">
      <c r="A558" s="5" t="n"/>
      <c r="C558" s="6" t="n"/>
      <c r="E558" s="7" t="n"/>
      <c r="F558" s="8">
        <f>IF(C558="","",IF(OR(D558="",D558="PLN"),ROUND(C558,2),IF(E558="","brak kursu",ROUND(C558*E558,2))))</f>
        <v/>
      </c>
      <c r="G558" s="8">
        <f>IF(OR(A558="",NOT(ISNUMBER(F558))),"",IF(NOT(ISNUMBER(A558)),"sprawdź datę",SUMIFS($F$5:$F$1004,$A$5:$A$1004,"&gt;="&amp;DATE(YEAR(A558),INT((MONTH(A558)-1)/3)*3+1,1),$A$5:$A$1004,"&lt;="&amp;A558)))</f>
        <v/>
      </c>
      <c r="H558" s="9">
        <f>IF(NOT(ISNUMBER(G558)),"",IFERROR(G558/VLOOKUP(YEAR(A558),Limity!$A$5:$C$14,3,FALSE),"brak limitu"))</f>
        <v/>
      </c>
      <c r="I558" s="10">
        <f>IF(ISNUMBER(H558),IF(H558&gt;1,"Limit przekroczony",IF(H558&gt;=1,"Limit wykorzystany (100%)",IF(H558&gt;=0.95,"Co najmniej 95% limitu",IF(H558&gt;=0.85,"Co najmniej 85% limitu",IF(H558&gt;=0.7,"Co najmniej 70% limitu","W limicie"))))),IF(F558="brak kursu","Wpisz kurs NBP w kolumnie E",IF(G558="sprawdź datę","Wpisz datę jako dzień, np. 2026-10-21",IF(H558="brak limitu","Wpisz płacę minimalną na ten rok w zakładce Limity",""))))</f>
        <v/>
      </c>
    </row>
    <row r="559">
      <c r="A559" s="5" t="n"/>
      <c r="C559" s="6" t="n"/>
      <c r="E559" s="7" t="n"/>
      <c r="F559" s="8">
        <f>IF(C559="","",IF(OR(D559="",D559="PLN"),ROUND(C559,2),IF(E559="","brak kursu",ROUND(C559*E559,2))))</f>
        <v/>
      </c>
      <c r="G559" s="8">
        <f>IF(OR(A559="",NOT(ISNUMBER(F559))),"",IF(NOT(ISNUMBER(A559)),"sprawdź datę",SUMIFS($F$5:$F$1004,$A$5:$A$1004,"&gt;="&amp;DATE(YEAR(A559),INT((MONTH(A559)-1)/3)*3+1,1),$A$5:$A$1004,"&lt;="&amp;A559)))</f>
        <v/>
      </c>
      <c r="H559" s="9">
        <f>IF(NOT(ISNUMBER(G559)),"",IFERROR(G559/VLOOKUP(YEAR(A559),Limity!$A$5:$C$14,3,FALSE),"brak limitu"))</f>
        <v/>
      </c>
      <c r="I559" s="10">
        <f>IF(ISNUMBER(H559),IF(H559&gt;1,"Limit przekroczony",IF(H559&gt;=1,"Limit wykorzystany (100%)",IF(H559&gt;=0.95,"Co najmniej 95% limitu",IF(H559&gt;=0.85,"Co najmniej 85% limitu",IF(H559&gt;=0.7,"Co najmniej 70% limitu","W limicie"))))),IF(F559="brak kursu","Wpisz kurs NBP w kolumnie E",IF(G559="sprawdź datę","Wpisz datę jako dzień, np. 2026-10-21",IF(H559="brak limitu","Wpisz płacę minimalną na ten rok w zakładce Limity",""))))</f>
        <v/>
      </c>
    </row>
    <row r="560">
      <c r="A560" s="5" t="n"/>
      <c r="C560" s="6" t="n"/>
      <c r="E560" s="7" t="n"/>
      <c r="F560" s="8">
        <f>IF(C560="","",IF(OR(D560="",D560="PLN"),ROUND(C560,2),IF(E560="","brak kursu",ROUND(C560*E560,2))))</f>
        <v/>
      </c>
      <c r="G560" s="8">
        <f>IF(OR(A560="",NOT(ISNUMBER(F560))),"",IF(NOT(ISNUMBER(A560)),"sprawdź datę",SUMIFS($F$5:$F$1004,$A$5:$A$1004,"&gt;="&amp;DATE(YEAR(A560),INT((MONTH(A560)-1)/3)*3+1,1),$A$5:$A$1004,"&lt;="&amp;A560)))</f>
        <v/>
      </c>
      <c r="H560" s="9">
        <f>IF(NOT(ISNUMBER(G560)),"",IFERROR(G560/VLOOKUP(YEAR(A560),Limity!$A$5:$C$14,3,FALSE),"brak limitu"))</f>
        <v/>
      </c>
      <c r="I560" s="10">
        <f>IF(ISNUMBER(H560),IF(H560&gt;1,"Limit przekroczony",IF(H560&gt;=1,"Limit wykorzystany (100%)",IF(H560&gt;=0.95,"Co najmniej 95% limitu",IF(H560&gt;=0.85,"Co najmniej 85% limitu",IF(H560&gt;=0.7,"Co najmniej 70% limitu","W limicie"))))),IF(F560="brak kursu","Wpisz kurs NBP w kolumnie E",IF(G560="sprawdź datę","Wpisz datę jako dzień, np. 2026-10-21",IF(H560="brak limitu","Wpisz płacę minimalną na ten rok w zakładce Limity",""))))</f>
        <v/>
      </c>
    </row>
    <row r="561">
      <c r="A561" s="5" t="n"/>
      <c r="C561" s="6" t="n"/>
      <c r="E561" s="7" t="n"/>
      <c r="F561" s="8">
        <f>IF(C561="","",IF(OR(D561="",D561="PLN"),ROUND(C561,2),IF(E561="","brak kursu",ROUND(C561*E561,2))))</f>
        <v/>
      </c>
      <c r="G561" s="8">
        <f>IF(OR(A561="",NOT(ISNUMBER(F561))),"",IF(NOT(ISNUMBER(A561)),"sprawdź datę",SUMIFS($F$5:$F$1004,$A$5:$A$1004,"&gt;="&amp;DATE(YEAR(A561),INT((MONTH(A561)-1)/3)*3+1,1),$A$5:$A$1004,"&lt;="&amp;A561)))</f>
        <v/>
      </c>
      <c r="H561" s="9">
        <f>IF(NOT(ISNUMBER(G561)),"",IFERROR(G561/VLOOKUP(YEAR(A561),Limity!$A$5:$C$14,3,FALSE),"brak limitu"))</f>
        <v/>
      </c>
      <c r="I561" s="10">
        <f>IF(ISNUMBER(H561),IF(H561&gt;1,"Limit przekroczony",IF(H561&gt;=1,"Limit wykorzystany (100%)",IF(H561&gt;=0.95,"Co najmniej 95% limitu",IF(H561&gt;=0.85,"Co najmniej 85% limitu",IF(H561&gt;=0.7,"Co najmniej 70% limitu","W limicie"))))),IF(F561="brak kursu","Wpisz kurs NBP w kolumnie E",IF(G561="sprawdź datę","Wpisz datę jako dzień, np. 2026-10-21",IF(H561="brak limitu","Wpisz płacę minimalną na ten rok w zakładce Limity",""))))</f>
        <v/>
      </c>
    </row>
    <row r="562">
      <c r="A562" s="5" t="n"/>
      <c r="C562" s="6" t="n"/>
      <c r="E562" s="7" t="n"/>
      <c r="F562" s="8">
        <f>IF(C562="","",IF(OR(D562="",D562="PLN"),ROUND(C562,2),IF(E562="","brak kursu",ROUND(C562*E562,2))))</f>
        <v/>
      </c>
      <c r="G562" s="8">
        <f>IF(OR(A562="",NOT(ISNUMBER(F562))),"",IF(NOT(ISNUMBER(A562)),"sprawdź datę",SUMIFS($F$5:$F$1004,$A$5:$A$1004,"&gt;="&amp;DATE(YEAR(A562),INT((MONTH(A562)-1)/3)*3+1,1),$A$5:$A$1004,"&lt;="&amp;A562)))</f>
        <v/>
      </c>
      <c r="H562" s="9">
        <f>IF(NOT(ISNUMBER(G562)),"",IFERROR(G562/VLOOKUP(YEAR(A562),Limity!$A$5:$C$14,3,FALSE),"brak limitu"))</f>
        <v/>
      </c>
      <c r="I562" s="10">
        <f>IF(ISNUMBER(H562),IF(H562&gt;1,"Limit przekroczony",IF(H562&gt;=1,"Limit wykorzystany (100%)",IF(H562&gt;=0.95,"Co najmniej 95% limitu",IF(H562&gt;=0.85,"Co najmniej 85% limitu",IF(H562&gt;=0.7,"Co najmniej 70% limitu","W limicie"))))),IF(F562="brak kursu","Wpisz kurs NBP w kolumnie E",IF(G562="sprawdź datę","Wpisz datę jako dzień, np. 2026-10-21",IF(H562="brak limitu","Wpisz płacę minimalną na ten rok w zakładce Limity",""))))</f>
        <v/>
      </c>
    </row>
    <row r="563">
      <c r="A563" s="5" t="n"/>
      <c r="C563" s="6" t="n"/>
      <c r="E563" s="7" t="n"/>
      <c r="F563" s="8">
        <f>IF(C563="","",IF(OR(D563="",D563="PLN"),ROUND(C563,2),IF(E563="","brak kursu",ROUND(C563*E563,2))))</f>
        <v/>
      </c>
      <c r="G563" s="8">
        <f>IF(OR(A563="",NOT(ISNUMBER(F563))),"",IF(NOT(ISNUMBER(A563)),"sprawdź datę",SUMIFS($F$5:$F$1004,$A$5:$A$1004,"&gt;="&amp;DATE(YEAR(A563),INT((MONTH(A563)-1)/3)*3+1,1),$A$5:$A$1004,"&lt;="&amp;A563)))</f>
        <v/>
      </c>
      <c r="H563" s="9">
        <f>IF(NOT(ISNUMBER(G563)),"",IFERROR(G563/VLOOKUP(YEAR(A563),Limity!$A$5:$C$14,3,FALSE),"brak limitu"))</f>
        <v/>
      </c>
      <c r="I563" s="10">
        <f>IF(ISNUMBER(H563),IF(H563&gt;1,"Limit przekroczony",IF(H563&gt;=1,"Limit wykorzystany (100%)",IF(H563&gt;=0.95,"Co najmniej 95% limitu",IF(H563&gt;=0.85,"Co najmniej 85% limitu",IF(H563&gt;=0.7,"Co najmniej 70% limitu","W limicie"))))),IF(F563="brak kursu","Wpisz kurs NBP w kolumnie E",IF(G563="sprawdź datę","Wpisz datę jako dzień, np. 2026-10-21",IF(H563="brak limitu","Wpisz płacę minimalną na ten rok w zakładce Limity",""))))</f>
        <v/>
      </c>
    </row>
    <row r="564">
      <c r="A564" s="5" t="n"/>
      <c r="C564" s="6" t="n"/>
      <c r="E564" s="7" t="n"/>
      <c r="F564" s="8">
        <f>IF(C564="","",IF(OR(D564="",D564="PLN"),ROUND(C564,2),IF(E564="","brak kursu",ROUND(C564*E564,2))))</f>
        <v/>
      </c>
      <c r="G564" s="8">
        <f>IF(OR(A564="",NOT(ISNUMBER(F564))),"",IF(NOT(ISNUMBER(A564)),"sprawdź datę",SUMIFS($F$5:$F$1004,$A$5:$A$1004,"&gt;="&amp;DATE(YEAR(A564),INT((MONTH(A564)-1)/3)*3+1,1),$A$5:$A$1004,"&lt;="&amp;A564)))</f>
        <v/>
      </c>
      <c r="H564" s="9">
        <f>IF(NOT(ISNUMBER(G564)),"",IFERROR(G564/VLOOKUP(YEAR(A564),Limity!$A$5:$C$14,3,FALSE),"brak limitu"))</f>
        <v/>
      </c>
      <c r="I564" s="10">
        <f>IF(ISNUMBER(H564),IF(H564&gt;1,"Limit przekroczony",IF(H564&gt;=1,"Limit wykorzystany (100%)",IF(H564&gt;=0.95,"Co najmniej 95% limitu",IF(H564&gt;=0.85,"Co najmniej 85% limitu",IF(H564&gt;=0.7,"Co najmniej 70% limitu","W limicie"))))),IF(F564="brak kursu","Wpisz kurs NBP w kolumnie E",IF(G564="sprawdź datę","Wpisz datę jako dzień, np. 2026-10-21",IF(H564="brak limitu","Wpisz płacę minimalną na ten rok w zakładce Limity",""))))</f>
        <v/>
      </c>
    </row>
    <row r="565">
      <c r="A565" s="5" t="n"/>
      <c r="C565" s="6" t="n"/>
      <c r="E565" s="7" t="n"/>
      <c r="F565" s="8">
        <f>IF(C565="","",IF(OR(D565="",D565="PLN"),ROUND(C565,2),IF(E565="","brak kursu",ROUND(C565*E565,2))))</f>
        <v/>
      </c>
      <c r="G565" s="8">
        <f>IF(OR(A565="",NOT(ISNUMBER(F565))),"",IF(NOT(ISNUMBER(A565)),"sprawdź datę",SUMIFS($F$5:$F$1004,$A$5:$A$1004,"&gt;="&amp;DATE(YEAR(A565),INT((MONTH(A565)-1)/3)*3+1,1),$A$5:$A$1004,"&lt;="&amp;A565)))</f>
        <v/>
      </c>
      <c r="H565" s="9">
        <f>IF(NOT(ISNUMBER(G565)),"",IFERROR(G565/VLOOKUP(YEAR(A565),Limity!$A$5:$C$14,3,FALSE),"brak limitu"))</f>
        <v/>
      </c>
      <c r="I565" s="10">
        <f>IF(ISNUMBER(H565),IF(H565&gt;1,"Limit przekroczony",IF(H565&gt;=1,"Limit wykorzystany (100%)",IF(H565&gt;=0.95,"Co najmniej 95% limitu",IF(H565&gt;=0.85,"Co najmniej 85% limitu",IF(H565&gt;=0.7,"Co najmniej 70% limitu","W limicie"))))),IF(F565="brak kursu","Wpisz kurs NBP w kolumnie E",IF(G565="sprawdź datę","Wpisz datę jako dzień, np. 2026-10-21",IF(H565="brak limitu","Wpisz płacę minimalną na ten rok w zakładce Limity",""))))</f>
        <v/>
      </c>
    </row>
    <row r="566">
      <c r="A566" s="5" t="n"/>
      <c r="C566" s="6" t="n"/>
      <c r="E566" s="7" t="n"/>
      <c r="F566" s="8">
        <f>IF(C566="","",IF(OR(D566="",D566="PLN"),ROUND(C566,2),IF(E566="","brak kursu",ROUND(C566*E566,2))))</f>
        <v/>
      </c>
      <c r="G566" s="8">
        <f>IF(OR(A566="",NOT(ISNUMBER(F566))),"",IF(NOT(ISNUMBER(A566)),"sprawdź datę",SUMIFS($F$5:$F$1004,$A$5:$A$1004,"&gt;="&amp;DATE(YEAR(A566),INT((MONTH(A566)-1)/3)*3+1,1),$A$5:$A$1004,"&lt;="&amp;A566)))</f>
        <v/>
      </c>
      <c r="H566" s="9">
        <f>IF(NOT(ISNUMBER(G566)),"",IFERROR(G566/VLOOKUP(YEAR(A566),Limity!$A$5:$C$14,3,FALSE),"brak limitu"))</f>
        <v/>
      </c>
      <c r="I566" s="10">
        <f>IF(ISNUMBER(H566),IF(H566&gt;1,"Limit przekroczony",IF(H566&gt;=1,"Limit wykorzystany (100%)",IF(H566&gt;=0.95,"Co najmniej 95% limitu",IF(H566&gt;=0.85,"Co najmniej 85% limitu",IF(H566&gt;=0.7,"Co najmniej 70% limitu","W limicie"))))),IF(F566="brak kursu","Wpisz kurs NBP w kolumnie E",IF(G566="sprawdź datę","Wpisz datę jako dzień, np. 2026-10-21",IF(H566="brak limitu","Wpisz płacę minimalną na ten rok w zakładce Limity",""))))</f>
        <v/>
      </c>
    </row>
    <row r="567">
      <c r="A567" s="5" t="n"/>
      <c r="C567" s="6" t="n"/>
      <c r="E567" s="7" t="n"/>
      <c r="F567" s="8">
        <f>IF(C567="","",IF(OR(D567="",D567="PLN"),ROUND(C567,2),IF(E567="","brak kursu",ROUND(C567*E567,2))))</f>
        <v/>
      </c>
      <c r="G567" s="8">
        <f>IF(OR(A567="",NOT(ISNUMBER(F567))),"",IF(NOT(ISNUMBER(A567)),"sprawdź datę",SUMIFS($F$5:$F$1004,$A$5:$A$1004,"&gt;="&amp;DATE(YEAR(A567),INT((MONTH(A567)-1)/3)*3+1,1),$A$5:$A$1004,"&lt;="&amp;A567)))</f>
        <v/>
      </c>
      <c r="H567" s="9">
        <f>IF(NOT(ISNUMBER(G567)),"",IFERROR(G567/VLOOKUP(YEAR(A567),Limity!$A$5:$C$14,3,FALSE),"brak limitu"))</f>
        <v/>
      </c>
      <c r="I567" s="10">
        <f>IF(ISNUMBER(H567),IF(H567&gt;1,"Limit przekroczony",IF(H567&gt;=1,"Limit wykorzystany (100%)",IF(H567&gt;=0.95,"Co najmniej 95% limitu",IF(H567&gt;=0.85,"Co najmniej 85% limitu",IF(H567&gt;=0.7,"Co najmniej 70% limitu","W limicie"))))),IF(F567="brak kursu","Wpisz kurs NBP w kolumnie E",IF(G567="sprawdź datę","Wpisz datę jako dzień, np. 2026-10-21",IF(H567="brak limitu","Wpisz płacę minimalną na ten rok w zakładce Limity",""))))</f>
        <v/>
      </c>
    </row>
    <row r="568">
      <c r="A568" s="5" t="n"/>
      <c r="C568" s="6" t="n"/>
      <c r="E568" s="7" t="n"/>
      <c r="F568" s="8">
        <f>IF(C568="","",IF(OR(D568="",D568="PLN"),ROUND(C568,2),IF(E568="","brak kursu",ROUND(C568*E568,2))))</f>
        <v/>
      </c>
      <c r="G568" s="8">
        <f>IF(OR(A568="",NOT(ISNUMBER(F568))),"",IF(NOT(ISNUMBER(A568)),"sprawdź datę",SUMIFS($F$5:$F$1004,$A$5:$A$1004,"&gt;="&amp;DATE(YEAR(A568),INT((MONTH(A568)-1)/3)*3+1,1),$A$5:$A$1004,"&lt;="&amp;A568)))</f>
        <v/>
      </c>
      <c r="H568" s="9">
        <f>IF(NOT(ISNUMBER(G568)),"",IFERROR(G568/VLOOKUP(YEAR(A568),Limity!$A$5:$C$14,3,FALSE),"brak limitu"))</f>
        <v/>
      </c>
      <c r="I568" s="10">
        <f>IF(ISNUMBER(H568),IF(H568&gt;1,"Limit przekroczony",IF(H568&gt;=1,"Limit wykorzystany (100%)",IF(H568&gt;=0.95,"Co najmniej 95% limitu",IF(H568&gt;=0.85,"Co najmniej 85% limitu",IF(H568&gt;=0.7,"Co najmniej 70% limitu","W limicie"))))),IF(F568="brak kursu","Wpisz kurs NBP w kolumnie E",IF(G568="sprawdź datę","Wpisz datę jako dzień, np. 2026-10-21",IF(H568="brak limitu","Wpisz płacę minimalną na ten rok w zakładce Limity",""))))</f>
        <v/>
      </c>
    </row>
    <row r="569">
      <c r="A569" s="5" t="n"/>
      <c r="C569" s="6" t="n"/>
      <c r="E569" s="7" t="n"/>
      <c r="F569" s="8">
        <f>IF(C569="","",IF(OR(D569="",D569="PLN"),ROUND(C569,2),IF(E569="","brak kursu",ROUND(C569*E569,2))))</f>
        <v/>
      </c>
      <c r="G569" s="8">
        <f>IF(OR(A569="",NOT(ISNUMBER(F569))),"",IF(NOT(ISNUMBER(A569)),"sprawdź datę",SUMIFS($F$5:$F$1004,$A$5:$A$1004,"&gt;="&amp;DATE(YEAR(A569),INT((MONTH(A569)-1)/3)*3+1,1),$A$5:$A$1004,"&lt;="&amp;A569)))</f>
        <v/>
      </c>
      <c r="H569" s="9">
        <f>IF(NOT(ISNUMBER(G569)),"",IFERROR(G569/VLOOKUP(YEAR(A569),Limity!$A$5:$C$14,3,FALSE),"brak limitu"))</f>
        <v/>
      </c>
      <c r="I569" s="10">
        <f>IF(ISNUMBER(H569),IF(H569&gt;1,"Limit przekroczony",IF(H569&gt;=1,"Limit wykorzystany (100%)",IF(H569&gt;=0.95,"Co najmniej 95% limitu",IF(H569&gt;=0.85,"Co najmniej 85% limitu",IF(H569&gt;=0.7,"Co najmniej 70% limitu","W limicie"))))),IF(F569="brak kursu","Wpisz kurs NBP w kolumnie E",IF(G569="sprawdź datę","Wpisz datę jako dzień, np. 2026-10-21",IF(H569="brak limitu","Wpisz płacę minimalną na ten rok w zakładce Limity",""))))</f>
        <v/>
      </c>
    </row>
    <row r="570">
      <c r="A570" s="5" t="n"/>
      <c r="C570" s="6" t="n"/>
      <c r="E570" s="7" t="n"/>
      <c r="F570" s="8">
        <f>IF(C570="","",IF(OR(D570="",D570="PLN"),ROUND(C570,2),IF(E570="","brak kursu",ROUND(C570*E570,2))))</f>
        <v/>
      </c>
      <c r="G570" s="8">
        <f>IF(OR(A570="",NOT(ISNUMBER(F570))),"",IF(NOT(ISNUMBER(A570)),"sprawdź datę",SUMIFS($F$5:$F$1004,$A$5:$A$1004,"&gt;="&amp;DATE(YEAR(A570),INT((MONTH(A570)-1)/3)*3+1,1),$A$5:$A$1004,"&lt;="&amp;A570)))</f>
        <v/>
      </c>
      <c r="H570" s="9">
        <f>IF(NOT(ISNUMBER(G570)),"",IFERROR(G570/VLOOKUP(YEAR(A570),Limity!$A$5:$C$14,3,FALSE),"brak limitu"))</f>
        <v/>
      </c>
      <c r="I570" s="10">
        <f>IF(ISNUMBER(H570),IF(H570&gt;1,"Limit przekroczony",IF(H570&gt;=1,"Limit wykorzystany (100%)",IF(H570&gt;=0.95,"Co najmniej 95% limitu",IF(H570&gt;=0.85,"Co najmniej 85% limitu",IF(H570&gt;=0.7,"Co najmniej 70% limitu","W limicie"))))),IF(F570="brak kursu","Wpisz kurs NBP w kolumnie E",IF(G570="sprawdź datę","Wpisz datę jako dzień, np. 2026-10-21",IF(H570="brak limitu","Wpisz płacę minimalną na ten rok w zakładce Limity",""))))</f>
        <v/>
      </c>
    </row>
    <row r="571">
      <c r="A571" s="5" t="n"/>
      <c r="C571" s="6" t="n"/>
      <c r="E571" s="7" t="n"/>
      <c r="F571" s="8">
        <f>IF(C571="","",IF(OR(D571="",D571="PLN"),ROUND(C571,2),IF(E571="","brak kursu",ROUND(C571*E571,2))))</f>
        <v/>
      </c>
      <c r="G571" s="8">
        <f>IF(OR(A571="",NOT(ISNUMBER(F571))),"",IF(NOT(ISNUMBER(A571)),"sprawdź datę",SUMIFS($F$5:$F$1004,$A$5:$A$1004,"&gt;="&amp;DATE(YEAR(A571),INT((MONTH(A571)-1)/3)*3+1,1),$A$5:$A$1004,"&lt;="&amp;A571)))</f>
        <v/>
      </c>
      <c r="H571" s="9">
        <f>IF(NOT(ISNUMBER(G571)),"",IFERROR(G571/VLOOKUP(YEAR(A571),Limity!$A$5:$C$14,3,FALSE),"brak limitu"))</f>
        <v/>
      </c>
      <c r="I571" s="10">
        <f>IF(ISNUMBER(H571),IF(H571&gt;1,"Limit przekroczony",IF(H571&gt;=1,"Limit wykorzystany (100%)",IF(H571&gt;=0.95,"Co najmniej 95% limitu",IF(H571&gt;=0.85,"Co najmniej 85% limitu",IF(H571&gt;=0.7,"Co najmniej 70% limitu","W limicie"))))),IF(F571="brak kursu","Wpisz kurs NBP w kolumnie E",IF(G571="sprawdź datę","Wpisz datę jako dzień, np. 2026-10-21",IF(H571="brak limitu","Wpisz płacę minimalną na ten rok w zakładce Limity",""))))</f>
        <v/>
      </c>
    </row>
    <row r="572">
      <c r="A572" s="5" t="n"/>
      <c r="C572" s="6" t="n"/>
      <c r="E572" s="7" t="n"/>
      <c r="F572" s="8">
        <f>IF(C572="","",IF(OR(D572="",D572="PLN"),ROUND(C572,2),IF(E572="","brak kursu",ROUND(C572*E572,2))))</f>
        <v/>
      </c>
      <c r="G572" s="8">
        <f>IF(OR(A572="",NOT(ISNUMBER(F572))),"",IF(NOT(ISNUMBER(A572)),"sprawdź datę",SUMIFS($F$5:$F$1004,$A$5:$A$1004,"&gt;="&amp;DATE(YEAR(A572),INT((MONTH(A572)-1)/3)*3+1,1),$A$5:$A$1004,"&lt;="&amp;A572)))</f>
        <v/>
      </c>
      <c r="H572" s="9">
        <f>IF(NOT(ISNUMBER(G572)),"",IFERROR(G572/VLOOKUP(YEAR(A572),Limity!$A$5:$C$14,3,FALSE),"brak limitu"))</f>
        <v/>
      </c>
      <c r="I572" s="10">
        <f>IF(ISNUMBER(H572),IF(H572&gt;1,"Limit przekroczony",IF(H572&gt;=1,"Limit wykorzystany (100%)",IF(H572&gt;=0.95,"Co najmniej 95% limitu",IF(H572&gt;=0.85,"Co najmniej 85% limitu",IF(H572&gt;=0.7,"Co najmniej 70% limitu","W limicie"))))),IF(F572="brak kursu","Wpisz kurs NBP w kolumnie E",IF(G572="sprawdź datę","Wpisz datę jako dzień, np. 2026-10-21",IF(H572="brak limitu","Wpisz płacę minimalną na ten rok w zakładce Limity",""))))</f>
        <v/>
      </c>
    </row>
    <row r="573">
      <c r="A573" s="5" t="n"/>
      <c r="C573" s="6" t="n"/>
      <c r="E573" s="7" t="n"/>
      <c r="F573" s="8">
        <f>IF(C573="","",IF(OR(D573="",D573="PLN"),ROUND(C573,2),IF(E573="","brak kursu",ROUND(C573*E573,2))))</f>
        <v/>
      </c>
      <c r="G573" s="8">
        <f>IF(OR(A573="",NOT(ISNUMBER(F573))),"",IF(NOT(ISNUMBER(A573)),"sprawdź datę",SUMIFS($F$5:$F$1004,$A$5:$A$1004,"&gt;="&amp;DATE(YEAR(A573),INT((MONTH(A573)-1)/3)*3+1,1),$A$5:$A$1004,"&lt;="&amp;A573)))</f>
        <v/>
      </c>
      <c r="H573" s="9">
        <f>IF(NOT(ISNUMBER(G573)),"",IFERROR(G573/VLOOKUP(YEAR(A573),Limity!$A$5:$C$14,3,FALSE),"brak limitu"))</f>
        <v/>
      </c>
      <c r="I573" s="10">
        <f>IF(ISNUMBER(H573),IF(H573&gt;1,"Limit przekroczony",IF(H573&gt;=1,"Limit wykorzystany (100%)",IF(H573&gt;=0.95,"Co najmniej 95% limitu",IF(H573&gt;=0.85,"Co najmniej 85% limitu",IF(H573&gt;=0.7,"Co najmniej 70% limitu","W limicie"))))),IF(F573="brak kursu","Wpisz kurs NBP w kolumnie E",IF(G573="sprawdź datę","Wpisz datę jako dzień, np. 2026-10-21",IF(H573="brak limitu","Wpisz płacę minimalną na ten rok w zakładce Limity",""))))</f>
        <v/>
      </c>
    </row>
    <row r="574">
      <c r="A574" s="5" t="n"/>
      <c r="C574" s="6" t="n"/>
      <c r="E574" s="7" t="n"/>
      <c r="F574" s="8">
        <f>IF(C574="","",IF(OR(D574="",D574="PLN"),ROUND(C574,2),IF(E574="","brak kursu",ROUND(C574*E574,2))))</f>
        <v/>
      </c>
      <c r="G574" s="8">
        <f>IF(OR(A574="",NOT(ISNUMBER(F574))),"",IF(NOT(ISNUMBER(A574)),"sprawdź datę",SUMIFS($F$5:$F$1004,$A$5:$A$1004,"&gt;="&amp;DATE(YEAR(A574),INT((MONTH(A574)-1)/3)*3+1,1),$A$5:$A$1004,"&lt;="&amp;A574)))</f>
        <v/>
      </c>
      <c r="H574" s="9">
        <f>IF(NOT(ISNUMBER(G574)),"",IFERROR(G574/VLOOKUP(YEAR(A574),Limity!$A$5:$C$14,3,FALSE),"brak limitu"))</f>
        <v/>
      </c>
      <c r="I574" s="10">
        <f>IF(ISNUMBER(H574),IF(H574&gt;1,"Limit przekroczony",IF(H574&gt;=1,"Limit wykorzystany (100%)",IF(H574&gt;=0.95,"Co najmniej 95% limitu",IF(H574&gt;=0.85,"Co najmniej 85% limitu",IF(H574&gt;=0.7,"Co najmniej 70% limitu","W limicie"))))),IF(F574="brak kursu","Wpisz kurs NBP w kolumnie E",IF(G574="sprawdź datę","Wpisz datę jako dzień, np. 2026-10-21",IF(H574="brak limitu","Wpisz płacę minimalną na ten rok w zakładce Limity",""))))</f>
        <v/>
      </c>
    </row>
    <row r="575">
      <c r="A575" s="5" t="n"/>
      <c r="C575" s="6" t="n"/>
      <c r="E575" s="7" t="n"/>
      <c r="F575" s="8">
        <f>IF(C575="","",IF(OR(D575="",D575="PLN"),ROUND(C575,2),IF(E575="","brak kursu",ROUND(C575*E575,2))))</f>
        <v/>
      </c>
      <c r="G575" s="8">
        <f>IF(OR(A575="",NOT(ISNUMBER(F575))),"",IF(NOT(ISNUMBER(A575)),"sprawdź datę",SUMIFS($F$5:$F$1004,$A$5:$A$1004,"&gt;="&amp;DATE(YEAR(A575),INT((MONTH(A575)-1)/3)*3+1,1),$A$5:$A$1004,"&lt;="&amp;A575)))</f>
        <v/>
      </c>
      <c r="H575" s="9">
        <f>IF(NOT(ISNUMBER(G575)),"",IFERROR(G575/VLOOKUP(YEAR(A575),Limity!$A$5:$C$14,3,FALSE),"brak limitu"))</f>
        <v/>
      </c>
      <c r="I575" s="10">
        <f>IF(ISNUMBER(H575),IF(H575&gt;1,"Limit przekroczony",IF(H575&gt;=1,"Limit wykorzystany (100%)",IF(H575&gt;=0.95,"Co najmniej 95% limitu",IF(H575&gt;=0.85,"Co najmniej 85% limitu",IF(H575&gt;=0.7,"Co najmniej 70% limitu","W limicie"))))),IF(F575="brak kursu","Wpisz kurs NBP w kolumnie E",IF(G575="sprawdź datę","Wpisz datę jako dzień, np. 2026-10-21",IF(H575="brak limitu","Wpisz płacę minimalną na ten rok w zakładce Limity",""))))</f>
        <v/>
      </c>
    </row>
    <row r="576">
      <c r="A576" s="5" t="n"/>
      <c r="C576" s="6" t="n"/>
      <c r="E576" s="7" t="n"/>
      <c r="F576" s="8">
        <f>IF(C576="","",IF(OR(D576="",D576="PLN"),ROUND(C576,2),IF(E576="","brak kursu",ROUND(C576*E576,2))))</f>
        <v/>
      </c>
      <c r="G576" s="8">
        <f>IF(OR(A576="",NOT(ISNUMBER(F576))),"",IF(NOT(ISNUMBER(A576)),"sprawdź datę",SUMIFS($F$5:$F$1004,$A$5:$A$1004,"&gt;="&amp;DATE(YEAR(A576),INT((MONTH(A576)-1)/3)*3+1,1),$A$5:$A$1004,"&lt;="&amp;A576)))</f>
        <v/>
      </c>
      <c r="H576" s="9">
        <f>IF(NOT(ISNUMBER(G576)),"",IFERROR(G576/VLOOKUP(YEAR(A576),Limity!$A$5:$C$14,3,FALSE),"brak limitu"))</f>
        <v/>
      </c>
      <c r="I576" s="10">
        <f>IF(ISNUMBER(H576),IF(H576&gt;1,"Limit przekroczony",IF(H576&gt;=1,"Limit wykorzystany (100%)",IF(H576&gt;=0.95,"Co najmniej 95% limitu",IF(H576&gt;=0.85,"Co najmniej 85% limitu",IF(H576&gt;=0.7,"Co najmniej 70% limitu","W limicie"))))),IF(F576="brak kursu","Wpisz kurs NBP w kolumnie E",IF(G576="sprawdź datę","Wpisz datę jako dzień, np. 2026-10-21",IF(H576="brak limitu","Wpisz płacę minimalną na ten rok w zakładce Limity",""))))</f>
        <v/>
      </c>
    </row>
    <row r="577">
      <c r="A577" s="5" t="n"/>
      <c r="C577" s="6" t="n"/>
      <c r="E577" s="7" t="n"/>
      <c r="F577" s="8">
        <f>IF(C577="","",IF(OR(D577="",D577="PLN"),ROUND(C577,2),IF(E577="","brak kursu",ROUND(C577*E577,2))))</f>
        <v/>
      </c>
      <c r="G577" s="8">
        <f>IF(OR(A577="",NOT(ISNUMBER(F577))),"",IF(NOT(ISNUMBER(A577)),"sprawdź datę",SUMIFS($F$5:$F$1004,$A$5:$A$1004,"&gt;="&amp;DATE(YEAR(A577),INT((MONTH(A577)-1)/3)*3+1,1),$A$5:$A$1004,"&lt;="&amp;A577)))</f>
        <v/>
      </c>
      <c r="H577" s="9">
        <f>IF(NOT(ISNUMBER(G577)),"",IFERROR(G577/VLOOKUP(YEAR(A577),Limity!$A$5:$C$14,3,FALSE),"brak limitu"))</f>
        <v/>
      </c>
      <c r="I577" s="10">
        <f>IF(ISNUMBER(H577),IF(H577&gt;1,"Limit przekroczony",IF(H577&gt;=1,"Limit wykorzystany (100%)",IF(H577&gt;=0.95,"Co najmniej 95% limitu",IF(H577&gt;=0.85,"Co najmniej 85% limitu",IF(H577&gt;=0.7,"Co najmniej 70% limitu","W limicie"))))),IF(F577="brak kursu","Wpisz kurs NBP w kolumnie E",IF(G577="sprawdź datę","Wpisz datę jako dzień, np. 2026-10-21",IF(H577="brak limitu","Wpisz płacę minimalną na ten rok w zakładce Limity",""))))</f>
        <v/>
      </c>
    </row>
    <row r="578">
      <c r="A578" s="5" t="n"/>
      <c r="C578" s="6" t="n"/>
      <c r="E578" s="7" t="n"/>
      <c r="F578" s="8">
        <f>IF(C578="","",IF(OR(D578="",D578="PLN"),ROUND(C578,2),IF(E578="","brak kursu",ROUND(C578*E578,2))))</f>
        <v/>
      </c>
      <c r="G578" s="8">
        <f>IF(OR(A578="",NOT(ISNUMBER(F578))),"",IF(NOT(ISNUMBER(A578)),"sprawdź datę",SUMIFS($F$5:$F$1004,$A$5:$A$1004,"&gt;="&amp;DATE(YEAR(A578),INT((MONTH(A578)-1)/3)*3+1,1),$A$5:$A$1004,"&lt;="&amp;A578)))</f>
        <v/>
      </c>
      <c r="H578" s="9">
        <f>IF(NOT(ISNUMBER(G578)),"",IFERROR(G578/VLOOKUP(YEAR(A578),Limity!$A$5:$C$14,3,FALSE),"brak limitu"))</f>
        <v/>
      </c>
      <c r="I578" s="10">
        <f>IF(ISNUMBER(H578),IF(H578&gt;1,"Limit przekroczony",IF(H578&gt;=1,"Limit wykorzystany (100%)",IF(H578&gt;=0.95,"Co najmniej 95% limitu",IF(H578&gt;=0.85,"Co najmniej 85% limitu",IF(H578&gt;=0.7,"Co najmniej 70% limitu","W limicie"))))),IF(F578="brak kursu","Wpisz kurs NBP w kolumnie E",IF(G578="sprawdź datę","Wpisz datę jako dzień, np. 2026-10-21",IF(H578="brak limitu","Wpisz płacę minimalną na ten rok w zakładce Limity",""))))</f>
        <v/>
      </c>
    </row>
    <row r="579">
      <c r="A579" s="5" t="n"/>
      <c r="C579" s="6" t="n"/>
      <c r="E579" s="7" t="n"/>
      <c r="F579" s="8">
        <f>IF(C579="","",IF(OR(D579="",D579="PLN"),ROUND(C579,2),IF(E579="","brak kursu",ROUND(C579*E579,2))))</f>
        <v/>
      </c>
      <c r="G579" s="8">
        <f>IF(OR(A579="",NOT(ISNUMBER(F579))),"",IF(NOT(ISNUMBER(A579)),"sprawdź datę",SUMIFS($F$5:$F$1004,$A$5:$A$1004,"&gt;="&amp;DATE(YEAR(A579),INT((MONTH(A579)-1)/3)*3+1,1),$A$5:$A$1004,"&lt;="&amp;A579)))</f>
        <v/>
      </c>
      <c r="H579" s="9">
        <f>IF(NOT(ISNUMBER(G579)),"",IFERROR(G579/VLOOKUP(YEAR(A579),Limity!$A$5:$C$14,3,FALSE),"brak limitu"))</f>
        <v/>
      </c>
      <c r="I579" s="10">
        <f>IF(ISNUMBER(H579),IF(H579&gt;1,"Limit przekroczony",IF(H579&gt;=1,"Limit wykorzystany (100%)",IF(H579&gt;=0.95,"Co najmniej 95% limitu",IF(H579&gt;=0.85,"Co najmniej 85% limitu",IF(H579&gt;=0.7,"Co najmniej 70% limitu","W limicie"))))),IF(F579="brak kursu","Wpisz kurs NBP w kolumnie E",IF(G579="sprawdź datę","Wpisz datę jako dzień, np. 2026-10-21",IF(H579="brak limitu","Wpisz płacę minimalną na ten rok w zakładce Limity",""))))</f>
        <v/>
      </c>
    </row>
    <row r="580">
      <c r="A580" s="5" t="n"/>
      <c r="C580" s="6" t="n"/>
      <c r="E580" s="7" t="n"/>
      <c r="F580" s="8">
        <f>IF(C580="","",IF(OR(D580="",D580="PLN"),ROUND(C580,2),IF(E580="","brak kursu",ROUND(C580*E580,2))))</f>
        <v/>
      </c>
      <c r="G580" s="8">
        <f>IF(OR(A580="",NOT(ISNUMBER(F580))),"",IF(NOT(ISNUMBER(A580)),"sprawdź datę",SUMIFS($F$5:$F$1004,$A$5:$A$1004,"&gt;="&amp;DATE(YEAR(A580),INT((MONTH(A580)-1)/3)*3+1,1),$A$5:$A$1004,"&lt;="&amp;A580)))</f>
        <v/>
      </c>
      <c r="H580" s="9">
        <f>IF(NOT(ISNUMBER(G580)),"",IFERROR(G580/VLOOKUP(YEAR(A580),Limity!$A$5:$C$14,3,FALSE),"brak limitu"))</f>
        <v/>
      </c>
      <c r="I580" s="10">
        <f>IF(ISNUMBER(H580),IF(H580&gt;1,"Limit przekroczony",IF(H580&gt;=1,"Limit wykorzystany (100%)",IF(H580&gt;=0.95,"Co najmniej 95% limitu",IF(H580&gt;=0.85,"Co najmniej 85% limitu",IF(H580&gt;=0.7,"Co najmniej 70% limitu","W limicie"))))),IF(F580="brak kursu","Wpisz kurs NBP w kolumnie E",IF(G580="sprawdź datę","Wpisz datę jako dzień, np. 2026-10-21",IF(H580="brak limitu","Wpisz płacę minimalną na ten rok w zakładce Limity",""))))</f>
        <v/>
      </c>
    </row>
    <row r="581">
      <c r="A581" s="5" t="n"/>
      <c r="C581" s="6" t="n"/>
      <c r="E581" s="7" t="n"/>
      <c r="F581" s="8">
        <f>IF(C581="","",IF(OR(D581="",D581="PLN"),ROUND(C581,2),IF(E581="","brak kursu",ROUND(C581*E581,2))))</f>
        <v/>
      </c>
      <c r="G581" s="8">
        <f>IF(OR(A581="",NOT(ISNUMBER(F581))),"",IF(NOT(ISNUMBER(A581)),"sprawdź datę",SUMIFS($F$5:$F$1004,$A$5:$A$1004,"&gt;="&amp;DATE(YEAR(A581),INT((MONTH(A581)-1)/3)*3+1,1),$A$5:$A$1004,"&lt;="&amp;A581)))</f>
        <v/>
      </c>
      <c r="H581" s="9">
        <f>IF(NOT(ISNUMBER(G581)),"",IFERROR(G581/VLOOKUP(YEAR(A581),Limity!$A$5:$C$14,3,FALSE),"brak limitu"))</f>
        <v/>
      </c>
      <c r="I581" s="10">
        <f>IF(ISNUMBER(H581),IF(H581&gt;1,"Limit przekroczony",IF(H581&gt;=1,"Limit wykorzystany (100%)",IF(H581&gt;=0.95,"Co najmniej 95% limitu",IF(H581&gt;=0.85,"Co najmniej 85% limitu",IF(H581&gt;=0.7,"Co najmniej 70% limitu","W limicie"))))),IF(F581="brak kursu","Wpisz kurs NBP w kolumnie E",IF(G581="sprawdź datę","Wpisz datę jako dzień, np. 2026-10-21",IF(H581="brak limitu","Wpisz płacę minimalną na ten rok w zakładce Limity",""))))</f>
        <v/>
      </c>
    </row>
    <row r="582">
      <c r="A582" s="5" t="n"/>
      <c r="C582" s="6" t="n"/>
      <c r="E582" s="7" t="n"/>
      <c r="F582" s="8">
        <f>IF(C582="","",IF(OR(D582="",D582="PLN"),ROUND(C582,2),IF(E582="","brak kursu",ROUND(C582*E582,2))))</f>
        <v/>
      </c>
      <c r="G582" s="8">
        <f>IF(OR(A582="",NOT(ISNUMBER(F582))),"",IF(NOT(ISNUMBER(A582)),"sprawdź datę",SUMIFS($F$5:$F$1004,$A$5:$A$1004,"&gt;="&amp;DATE(YEAR(A582),INT((MONTH(A582)-1)/3)*3+1,1),$A$5:$A$1004,"&lt;="&amp;A582)))</f>
        <v/>
      </c>
      <c r="H582" s="9">
        <f>IF(NOT(ISNUMBER(G582)),"",IFERROR(G582/VLOOKUP(YEAR(A582),Limity!$A$5:$C$14,3,FALSE),"brak limitu"))</f>
        <v/>
      </c>
      <c r="I582" s="10">
        <f>IF(ISNUMBER(H582),IF(H582&gt;1,"Limit przekroczony",IF(H582&gt;=1,"Limit wykorzystany (100%)",IF(H582&gt;=0.95,"Co najmniej 95% limitu",IF(H582&gt;=0.85,"Co najmniej 85% limitu",IF(H582&gt;=0.7,"Co najmniej 70% limitu","W limicie"))))),IF(F582="brak kursu","Wpisz kurs NBP w kolumnie E",IF(G582="sprawdź datę","Wpisz datę jako dzień, np. 2026-10-21",IF(H582="brak limitu","Wpisz płacę minimalną na ten rok w zakładce Limity",""))))</f>
        <v/>
      </c>
    </row>
    <row r="583">
      <c r="A583" s="5" t="n"/>
      <c r="C583" s="6" t="n"/>
      <c r="E583" s="7" t="n"/>
      <c r="F583" s="8">
        <f>IF(C583="","",IF(OR(D583="",D583="PLN"),ROUND(C583,2),IF(E583="","brak kursu",ROUND(C583*E583,2))))</f>
        <v/>
      </c>
      <c r="G583" s="8">
        <f>IF(OR(A583="",NOT(ISNUMBER(F583))),"",IF(NOT(ISNUMBER(A583)),"sprawdź datę",SUMIFS($F$5:$F$1004,$A$5:$A$1004,"&gt;="&amp;DATE(YEAR(A583),INT((MONTH(A583)-1)/3)*3+1,1),$A$5:$A$1004,"&lt;="&amp;A583)))</f>
        <v/>
      </c>
      <c r="H583" s="9">
        <f>IF(NOT(ISNUMBER(G583)),"",IFERROR(G583/VLOOKUP(YEAR(A583),Limity!$A$5:$C$14,3,FALSE),"brak limitu"))</f>
        <v/>
      </c>
      <c r="I583" s="10">
        <f>IF(ISNUMBER(H583),IF(H583&gt;1,"Limit przekroczony",IF(H583&gt;=1,"Limit wykorzystany (100%)",IF(H583&gt;=0.95,"Co najmniej 95% limitu",IF(H583&gt;=0.85,"Co najmniej 85% limitu",IF(H583&gt;=0.7,"Co najmniej 70% limitu","W limicie"))))),IF(F583="brak kursu","Wpisz kurs NBP w kolumnie E",IF(G583="sprawdź datę","Wpisz datę jako dzień, np. 2026-10-21",IF(H583="brak limitu","Wpisz płacę minimalną na ten rok w zakładce Limity",""))))</f>
        <v/>
      </c>
    </row>
    <row r="584">
      <c r="A584" s="5" t="n"/>
      <c r="C584" s="6" t="n"/>
      <c r="E584" s="7" t="n"/>
      <c r="F584" s="8">
        <f>IF(C584="","",IF(OR(D584="",D584="PLN"),ROUND(C584,2),IF(E584="","brak kursu",ROUND(C584*E584,2))))</f>
        <v/>
      </c>
      <c r="G584" s="8">
        <f>IF(OR(A584="",NOT(ISNUMBER(F584))),"",IF(NOT(ISNUMBER(A584)),"sprawdź datę",SUMIFS($F$5:$F$1004,$A$5:$A$1004,"&gt;="&amp;DATE(YEAR(A584),INT((MONTH(A584)-1)/3)*3+1,1),$A$5:$A$1004,"&lt;="&amp;A584)))</f>
        <v/>
      </c>
      <c r="H584" s="9">
        <f>IF(NOT(ISNUMBER(G584)),"",IFERROR(G584/VLOOKUP(YEAR(A584),Limity!$A$5:$C$14,3,FALSE),"brak limitu"))</f>
        <v/>
      </c>
      <c r="I584" s="10">
        <f>IF(ISNUMBER(H584),IF(H584&gt;1,"Limit przekroczony",IF(H584&gt;=1,"Limit wykorzystany (100%)",IF(H584&gt;=0.95,"Co najmniej 95% limitu",IF(H584&gt;=0.85,"Co najmniej 85% limitu",IF(H584&gt;=0.7,"Co najmniej 70% limitu","W limicie"))))),IF(F584="brak kursu","Wpisz kurs NBP w kolumnie E",IF(G584="sprawdź datę","Wpisz datę jako dzień, np. 2026-10-21",IF(H584="brak limitu","Wpisz płacę minimalną na ten rok w zakładce Limity",""))))</f>
        <v/>
      </c>
    </row>
    <row r="585">
      <c r="A585" s="5" t="n"/>
      <c r="C585" s="6" t="n"/>
      <c r="E585" s="7" t="n"/>
      <c r="F585" s="8">
        <f>IF(C585="","",IF(OR(D585="",D585="PLN"),ROUND(C585,2),IF(E585="","brak kursu",ROUND(C585*E585,2))))</f>
        <v/>
      </c>
      <c r="G585" s="8">
        <f>IF(OR(A585="",NOT(ISNUMBER(F585))),"",IF(NOT(ISNUMBER(A585)),"sprawdź datę",SUMIFS($F$5:$F$1004,$A$5:$A$1004,"&gt;="&amp;DATE(YEAR(A585),INT((MONTH(A585)-1)/3)*3+1,1),$A$5:$A$1004,"&lt;="&amp;A585)))</f>
        <v/>
      </c>
      <c r="H585" s="9">
        <f>IF(NOT(ISNUMBER(G585)),"",IFERROR(G585/VLOOKUP(YEAR(A585),Limity!$A$5:$C$14,3,FALSE),"brak limitu"))</f>
        <v/>
      </c>
      <c r="I585" s="10">
        <f>IF(ISNUMBER(H585),IF(H585&gt;1,"Limit przekroczony",IF(H585&gt;=1,"Limit wykorzystany (100%)",IF(H585&gt;=0.95,"Co najmniej 95% limitu",IF(H585&gt;=0.85,"Co najmniej 85% limitu",IF(H585&gt;=0.7,"Co najmniej 70% limitu","W limicie"))))),IF(F585="brak kursu","Wpisz kurs NBP w kolumnie E",IF(G585="sprawdź datę","Wpisz datę jako dzień, np. 2026-10-21",IF(H585="brak limitu","Wpisz płacę minimalną na ten rok w zakładce Limity",""))))</f>
        <v/>
      </c>
    </row>
    <row r="586">
      <c r="A586" s="5" t="n"/>
      <c r="C586" s="6" t="n"/>
      <c r="E586" s="7" t="n"/>
      <c r="F586" s="8">
        <f>IF(C586="","",IF(OR(D586="",D586="PLN"),ROUND(C586,2),IF(E586="","brak kursu",ROUND(C586*E586,2))))</f>
        <v/>
      </c>
      <c r="G586" s="8">
        <f>IF(OR(A586="",NOT(ISNUMBER(F586))),"",IF(NOT(ISNUMBER(A586)),"sprawdź datę",SUMIFS($F$5:$F$1004,$A$5:$A$1004,"&gt;="&amp;DATE(YEAR(A586),INT((MONTH(A586)-1)/3)*3+1,1),$A$5:$A$1004,"&lt;="&amp;A586)))</f>
        <v/>
      </c>
      <c r="H586" s="9">
        <f>IF(NOT(ISNUMBER(G586)),"",IFERROR(G586/VLOOKUP(YEAR(A586),Limity!$A$5:$C$14,3,FALSE),"brak limitu"))</f>
        <v/>
      </c>
      <c r="I586" s="10">
        <f>IF(ISNUMBER(H586),IF(H586&gt;1,"Limit przekroczony",IF(H586&gt;=1,"Limit wykorzystany (100%)",IF(H586&gt;=0.95,"Co najmniej 95% limitu",IF(H586&gt;=0.85,"Co najmniej 85% limitu",IF(H586&gt;=0.7,"Co najmniej 70% limitu","W limicie"))))),IF(F586="brak kursu","Wpisz kurs NBP w kolumnie E",IF(G586="sprawdź datę","Wpisz datę jako dzień, np. 2026-10-21",IF(H586="brak limitu","Wpisz płacę minimalną na ten rok w zakładce Limity",""))))</f>
        <v/>
      </c>
    </row>
    <row r="587">
      <c r="A587" s="5" t="n"/>
      <c r="C587" s="6" t="n"/>
      <c r="E587" s="7" t="n"/>
      <c r="F587" s="8">
        <f>IF(C587="","",IF(OR(D587="",D587="PLN"),ROUND(C587,2),IF(E587="","brak kursu",ROUND(C587*E587,2))))</f>
        <v/>
      </c>
      <c r="G587" s="8">
        <f>IF(OR(A587="",NOT(ISNUMBER(F587))),"",IF(NOT(ISNUMBER(A587)),"sprawdź datę",SUMIFS($F$5:$F$1004,$A$5:$A$1004,"&gt;="&amp;DATE(YEAR(A587),INT((MONTH(A587)-1)/3)*3+1,1),$A$5:$A$1004,"&lt;="&amp;A587)))</f>
        <v/>
      </c>
      <c r="H587" s="9">
        <f>IF(NOT(ISNUMBER(G587)),"",IFERROR(G587/VLOOKUP(YEAR(A587),Limity!$A$5:$C$14,3,FALSE),"brak limitu"))</f>
        <v/>
      </c>
      <c r="I587" s="10">
        <f>IF(ISNUMBER(H587),IF(H587&gt;1,"Limit przekroczony",IF(H587&gt;=1,"Limit wykorzystany (100%)",IF(H587&gt;=0.95,"Co najmniej 95% limitu",IF(H587&gt;=0.85,"Co najmniej 85% limitu",IF(H587&gt;=0.7,"Co najmniej 70% limitu","W limicie"))))),IF(F587="brak kursu","Wpisz kurs NBP w kolumnie E",IF(G587="sprawdź datę","Wpisz datę jako dzień, np. 2026-10-21",IF(H587="brak limitu","Wpisz płacę minimalną na ten rok w zakładce Limity",""))))</f>
        <v/>
      </c>
    </row>
    <row r="588">
      <c r="A588" s="5" t="n"/>
      <c r="C588" s="6" t="n"/>
      <c r="E588" s="7" t="n"/>
      <c r="F588" s="8">
        <f>IF(C588="","",IF(OR(D588="",D588="PLN"),ROUND(C588,2),IF(E588="","brak kursu",ROUND(C588*E588,2))))</f>
        <v/>
      </c>
      <c r="G588" s="8">
        <f>IF(OR(A588="",NOT(ISNUMBER(F588))),"",IF(NOT(ISNUMBER(A588)),"sprawdź datę",SUMIFS($F$5:$F$1004,$A$5:$A$1004,"&gt;="&amp;DATE(YEAR(A588),INT((MONTH(A588)-1)/3)*3+1,1),$A$5:$A$1004,"&lt;="&amp;A588)))</f>
        <v/>
      </c>
      <c r="H588" s="9">
        <f>IF(NOT(ISNUMBER(G588)),"",IFERROR(G588/VLOOKUP(YEAR(A588),Limity!$A$5:$C$14,3,FALSE),"brak limitu"))</f>
        <v/>
      </c>
      <c r="I588" s="10">
        <f>IF(ISNUMBER(H588),IF(H588&gt;1,"Limit przekroczony",IF(H588&gt;=1,"Limit wykorzystany (100%)",IF(H588&gt;=0.95,"Co najmniej 95% limitu",IF(H588&gt;=0.85,"Co najmniej 85% limitu",IF(H588&gt;=0.7,"Co najmniej 70% limitu","W limicie"))))),IF(F588="brak kursu","Wpisz kurs NBP w kolumnie E",IF(G588="sprawdź datę","Wpisz datę jako dzień, np. 2026-10-21",IF(H588="brak limitu","Wpisz płacę minimalną na ten rok w zakładce Limity",""))))</f>
        <v/>
      </c>
    </row>
    <row r="589">
      <c r="A589" s="5" t="n"/>
      <c r="C589" s="6" t="n"/>
      <c r="E589" s="7" t="n"/>
      <c r="F589" s="8">
        <f>IF(C589="","",IF(OR(D589="",D589="PLN"),ROUND(C589,2),IF(E589="","brak kursu",ROUND(C589*E589,2))))</f>
        <v/>
      </c>
      <c r="G589" s="8">
        <f>IF(OR(A589="",NOT(ISNUMBER(F589))),"",IF(NOT(ISNUMBER(A589)),"sprawdź datę",SUMIFS($F$5:$F$1004,$A$5:$A$1004,"&gt;="&amp;DATE(YEAR(A589),INT((MONTH(A589)-1)/3)*3+1,1),$A$5:$A$1004,"&lt;="&amp;A589)))</f>
        <v/>
      </c>
      <c r="H589" s="9">
        <f>IF(NOT(ISNUMBER(G589)),"",IFERROR(G589/VLOOKUP(YEAR(A589),Limity!$A$5:$C$14,3,FALSE),"brak limitu"))</f>
        <v/>
      </c>
      <c r="I589" s="10">
        <f>IF(ISNUMBER(H589),IF(H589&gt;1,"Limit przekroczony",IF(H589&gt;=1,"Limit wykorzystany (100%)",IF(H589&gt;=0.95,"Co najmniej 95% limitu",IF(H589&gt;=0.85,"Co najmniej 85% limitu",IF(H589&gt;=0.7,"Co najmniej 70% limitu","W limicie"))))),IF(F589="brak kursu","Wpisz kurs NBP w kolumnie E",IF(G589="sprawdź datę","Wpisz datę jako dzień, np. 2026-10-21",IF(H589="brak limitu","Wpisz płacę minimalną na ten rok w zakładce Limity",""))))</f>
        <v/>
      </c>
    </row>
    <row r="590">
      <c r="A590" s="5" t="n"/>
      <c r="C590" s="6" t="n"/>
      <c r="E590" s="7" t="n"/>
      <c r="F590" s="8">
        <f>IF(C590="","",IF(OR(D590="",D590="PLN"),ROUND(C590,2),IF(E590="","brak kursu",ROUND(C590*E590,2))))</f>
        <v/>
      </c>
      <c r="G590" s="8">
        <f>IF(OR(A590="",NOT(ISNUMBER(F590))),"",IF(NOT(ISNUMBER(A590)),"sprawdź datę",SUMIFS($F$5:$F$1004,$A$5:$A$1004,"&gt;="&amp;DATE(YEAR(A590),INT((MONTH(A590)-1)/3)*3+1,1),$A$5:$A$1004,"&lt;="&amp;A590)))</f>
        <v/>
      </c>
      <c r="H590" s="9">
        <f>IF(NOT(ISNUMBER(G590)),"",IFERROR(G590/VLOOKUP(YEAR(A590),Limity!$A$5:$C$14,3,FALSE),"brak limitu"))</f>
        <v/>
      </c>
      <c r="I590" s="10">
        <f>IF(ISNUMBER(H590),IF(H590&gt;1,"Limit przekroczony",IF(H590&gt;=1,"Limit wykorzystany (100%)",IF(H590&gt;=0.95,"Co najmniej 95% limitu",IF(H590&gt;=0.85,"Co najmniej 85% limitu",IF(H590&gt;=0.7,"Co najmniej 70% limitu","W limicie"))))),IF(F590="brak kursu","Wpisz kurs NBP w kolumnie E",IF(G590="sprawdź datę","Wpisz datę jako dzień, np. 2026-10-21",IF(H590="brak limitu","Wpisz płacę minimalną na ten rok w zakładce Limity",""))))</f>
        <v/>
      </c>
    </row>
    <row r="591">
      <c r="A591" s="5" t="n"/>
      <c r="C591" s="6" t="n"/>
      <c r="E591" s="7" t="n"/>
      <c r="F591" s="8">
        <f>IF(C591="","",IF(OR(D591="",D591="PLN"),ROUND(C591,2),IF(E591="","brak kursu",ROUND(C591*E591,2))))</f>
        <v/>
      </c>
      <c r="G591" s="8">
        <f>IF(OR(A591="",NOT(ISNUMBER(F591))),"",IF(NOT(ISNUMBER(A591)),"sprawdź datę",SUMIFS($F$5:$F$1004,$A$5:$A$1004,"&gt;="&amp;DATE(YEAR(A591),INT((MONTH(A591)-1)/3)*3+1,1),$A$5:$A$1004,"&lt;="&amp;A591)))</f>
        <v/>
      </c>
      <c r="H591" s="9">
        <f>IF(NOT(ISNUMBER(G591)),"",IFERROR(G591/VLOOKUP(YEAR(A591),Limity!$A$5:$C$14,3,FALSE),"brak limitu"))</f>
        <v/>
      </c>
      <c r="I591" s="10">
        <f>IF(ISNUMBER(H591),IF(H591&gt;1,"Limit przekroczony",IF(H591&gt;=1,"Limit wykorzystany (100%)",IF(H591&gt;=0.95,"Co najmniej 95% limitu",IF(H591&gt;=0.85,"Co najmniej 85% limitu",IF(H591&gt;=0.7,"Co najmniej 70% limitu","W limicie"))))),IF(F591="brak kursu","Wpisz kurs NBP w kolumnie E",IF(G591="sprawdź datę","Wpisz datę jako dzień, np. 2026-10-21",IF(H591="brak limitu","Wpisz płacę minimalną na ten rok w zakładce Limity",""))))</f>
        <v/>
      </c>
    </row>
    <row r="592">
      <c r="A592" s="5" t="n"/>
      <c r="C592" s="6" t="n"/>
      <c r="E592" s="7" t="n"/>
      <c r="F592" s="8">
        <f>IF(C592="","",IF(OR(D592="",D592="PLN"),ROUND(C592,2),IF(E592="","brak kursu",ROUND(C592*E592,2))))</f>
        <v/>
      </c>
      <c r="G592" s="8">
        <f>IF(OR(A592="",NOT(ISNUMBER(F592))),"",IF(NOT(ISNUMBER(A592)),"sprawdź datę",SUMIFS($F$5:$F$1004,$A$5:$A$1004,"&gt;="&amp;DATE(YEAR(A592),INT((MONTH(A592)-1)/3)*3+1,1),$A$5:$A$1004,"&lt;="&amp;A592)))</f>
        <v/>
      </c>
      <c r="H592" s="9">
        <f>IF(NOT(ISNUMBER(G592)),"",IFERROR(G592/VLOOKUP(YEAR(A592),Limity!$A$5:$C$14,3,FALSE),"brak limitu"))</f>
        <v/>
      </c>
      <c r="I592" s="10">
        <f>IF(ISNUMBER(H592),IF(H592&gt;1,"Limit przekroczony",IF(H592&gt;=1,"Limit wykorzystany (100%)",IF(H592&gt;=0.95,"Co najmniej 95% limitu",IF(H592&gt;=0.85,"Co najmniej 85% limitu",IF(H592&gt;=0.7,"Co najmniej 70% limitu","W limicie"))))),IF(F592="brak kursu","Wpisz kurs NBP w kolumnie E",IF(G592="sprawdź datę","Wpisz datę jako dzień, np. 2026-10-21",IF(H592="brak limitu","Wpisz płacę minimalną na ten rok w zakładce Limity",""))))</f>
        <v/>
      </c>
    </row>
    <row r="593">
      <c r="A593" s="5" t="n"/>
      <c r="C593" s="6" t="n"/>
      <c r="E593" s="7" t="n"/>
      <c r="F593" s="8">
        <f>IF(C593="","",IF(OR(D593="",D593="PLN"),ROUND(C593,2),IF(E593="","brak kursu",ROUND(C593*E593,2))))</f>
        <v/>
      </c>
      <c r="G593" s="8">
        <f>IF(OR(A593="",NOT(ISNUMBER(F593))),"",IF(NOT(ISNUMBER(A593)),"sprawdź datę",SUMIFS($F$5:$F$1004,$A$5:$A$1004,"&gt;="&amp;DATE(YEAR(A593),INT((MONTH(A593)-1)/3)*3+1,1),$A$5:$A$1004,"&lt;="&amp;A593)))</f>
        <v/>
      </c>
      <c r="H593" s="9">
        <f>IF(NOT(ISNUMBER(G593)),"",IFERROR(G593/VLOOKUP(YEAR(A593),Limity!$A$5:$C$14,3,FALSE),"brak limitu"))</f>
        <v/>
      </c>
      <c r="I593" s="10">
        <f>IF(ISNUMBER(H593),IF(H593&gt;1,"Limit przekroczony",IF(H593&gt;=1,"Limit wykorzystany (100%)",IF(H593&gt;=0.95,"Co najmniej 95% limitu",IF(H593&gt;=0.85,"Co najmniej 85% limitu",IF(H593&gt;=0.7,"Co najmniej 70% limitu","W limicie"))))),IF(F593="brak kursu","Wpisz kurs NBP w kolumnie E",IF(G593="sprawdź datę","Wpisz datę jako dzień, np. 2026-10-21",IF(H593="brak limitu","Wpisz płacę minimalną na ten rok w zakładce Limity",""))))</f>
        <v/>
      </c>
    </row>
    <row r="594">
      <c r="A594" s="5" t="n"/>
      <c r="C594" s="6" t="n"/>
      <c r="E594" s="7" t="n"/>
      <c r="F594" s="8">
        <f>IF(C594="","",IF(OR(D594="",D594="PLN"),ROUND(C594,2),IF(E594="","brak kursu",ROUND(C594*E594,2))))</f>
        <v/>
      </c>
      <c r="G594" s="8">
        <f>IF(OR(A594="",NOT(ISNUMBER(F594))),"",IF(NOT(ISNUMBER(A594)),"sprawdź datę",SUMIFS($F$5:$F$1004,$A$5:$A$1004,"&gt;="&amp;DATE(YEAR(A594),INT((MONTH(A594)-1)/3)*3+1,1),$A$5:$A$1004,"&lt;="&amp;A594)))</f>
        <v/>
      </c>
      <c r="H594" s="9">
        <f>IF(NOT(ISNUMBER(G594)),"",IFERROR(G594/VLOOKUP(YEAR(A594),Limity!$A$5:$C$14,3,FALSE),"brak limitu"))</f>
        <v/>
      </c>
      <c r="I594" s="10">
        <f>IF(ISNUMBER(H594),IF(H594&gt;1,"Limit przekroczony",IF(H594&gt;=1,"Limit wykorzystany (100%)",IF(H594&gt;=0.95,"Co najmniej 95% limitu",IF(H594&gt;=0.85,"Co najmniej 85% limitu",IF(H594&gt;=0.7,"Co najmniej 70% limitu","W limicie"))))),IF(F594="brak kursu","Wpisz kurs NBP w kolumnie E",IF(G594="sprawdź datę","Wpisz datę jako dzień, np. 2026-10-21",IF(H594="brak limitu","Wpisz płacę minimalną na ten rok w zakładce Limity",""))))</f>
        <v/>
      </c>
    </row>
    <row r="595">
      <c r="A595" s="5" t="n"/>
      <c r="C595" s="6" t="n"/>
      <c r="E595" s="7" t="n"/>
      <c r="F595" s="8">
        <f>IF(C595="","",IF(OR(D595="",D595="PLN"),ROUND(C595,2),IF(E595="","brak kursu",ROUND(C595*E595,2))))</f>
        <v/>
      </c>
      <c r="G595" s="8">
        <f>IF(OR(A595="",NOT(ISNUMBER(F595))),"",IF(NOT(ISNUMBER(A595)),"sprawdź datę",SUMIFS($F$5:$F$1004,$A$5:$A$1004,"&gt;="&amp;DATE(YEAR(A595),INT((MONTH(A595)-1)/3)*3+1,1),$A$5:$A$1004,"&lt;="&amp;A595)))</f>
        <v/>
      </c>
      <c r="H595" s="9">
        <f>IF(NOT(ISNUMBER(G595)),"",IFERROR(G595/VLOOKUP(YEAR(A595),Limity!$A$5:$C$14,3,FALSE),"brak limitu"))</f>
        <v/>
      </c>
      <c r="I595" s="10">
        <f>IF(ISNUMBER(H595),IF(H595&gt;1,"Limit przekroczony",IF(H595&gt;=1,"Limit wykorzystany (100%)",IF(H595&gt;=0.95,"Co najmniej 95% limitu",IF(H595&gt;=0.85,"Co najmniej 85% limitu",IF(H595&gt;=0.7,"Co najmniej 70% limitu","W limicie"))))),IF(F595="brak kursu","Wpisz kurs NBP w kolumnie E",IF(G595="sprawdź datę","Wpisz datę jako dzień, np. 2026-10-21",IF(H595="brak limitu","Wpisz płacę minimalną na ten rok w zakładce Limity",""))))</f>
        <v/>
      </c>
    </row>
    <row r="596">
      <c r="A596" s="5" t="n"/>
      <c r="C596" s="6" t="n"/>
      <c r="E596" s="7" t="n"/>
      <c r="F596" s="8">
        <f>IF(C596="","",IF(OR(D596="",D596="PLN"),ROUND(C596,2),IF(E596="","brak kursu",ROUND(C596*E596,2))))</f>
        <v/>
      </c>
      <c r="G596" s="8">
        <f>IF(OR(A596="",NOT(ISNUMBER(F596))),"",IF(NOT(ISNUMBER(A596)),"sprawdź datę",SUMIFS($F$5:$F$1004,$A$5:$A$1004,"&gt;="&amp;DATE(YEAR(A596),INT((MONTH(A596)-1)/3)*3+1,1),$A$5:$A$1004,"&lt;="&amp;A596)))</f>
        <v/>
      </c>
      <c r="H596" s="9">
        <f>IF(NOT(ISNUMBER(G596)),"",IFERROR(G596/VLOOKUP(YEAR(A596),Limity!$A$5:$C$14,3,FALSE),"brak limitu"))</f>
        <v/>
      </c>
      <c r="I596" s="10">
        <f>IF(ISNUMBER(H596),IF(H596&gt;1,"Limit przekroczony",IF(H596&gt;=1,"Limit wykorzystany (100%)",IF(H596&gt;=0.95,"Co najmniej 95% limitu",IF(H596&gt;=0.85,"Co najmniej 85% limitu",IF(H596&gt;=0.7,"Co najmniej 70% limitu","W limicie"))))),IF(F596="brak kursu","Wpisz kurs NBP w kolumnie E",IF(G596="sprawdź datę","Wpisz datę jako dzień, np. 2026-10-21",IF(H596="brak limitu","Wpisz płacę minimalną na ten rok w zakładce Limity",""))))</f>
        <v/>
      </c>
    </row>
    <row r="597">
      <c r="A597" s="5" t="n"/>
      <c r="C597" s="6" t="n"/>
      <c r="E597" s="7" t="n"/>
      <c r="F597" s="8">
        <f>IF(C597="","",IF(OR(D597="",D597="PLN"),ROUND(C597,2),IF(E597="","brak kursu",ROUND(C597*E597,2))))</f>
        <v/>
      </c>
      <c r="G597" s="8">
        <f>IF(OR(A597="",NOT(ISNUMBER(F597))),"",IF(NOT(ISNUMBER(A597)),"sprawdź datę",SUMIFS($F$5:$F$1004,$A$5:$A$1004,"&gt;="&amp;DATE(YEAR(A597),INT((MONTH(A597)-1)/3)*3+1,1),$A$5:$A$1004,"&lt;="&amp;A597)))</f>
        <v/>
      </c>
      <c r="H597" s="9">
        <f>IF(NOT(ISNUMBER(G597)),"",IFERROR(G597/VLOOKUP(YEAR(A597),Limity!$A$5:$C$14,3,FALSE),"brak limitu"))</f>
        <v/>
      </c>
      <c r="I597" s="10">
        <f>IF(ISNUMBER(H597),IF(H597&gt;1,"Limit przekroczony",IF(H597&gt;=1,"Limit wykorzystany (100%)",IF(H597&gt;=0.95,"Co najmniej 95% limitu",IF(H597&gt;=0.85,"Co najmniej 85% limitu",IF(H597&gt;=0.7,"Co najmniej 70% limitu","W limicie"))))),IF(F597="brak kursu","Wpisz kurs NBP w kolumnie E",IF(G597="sprawdź datę","Wpisz datę jako dzień, np. 2026-10-21",IF(H597="brak limitu","Wpisz płacę minimalną na ten rok w zakładce Limity",""))))</f>
        <v/>
      </c>
    </row>
    <row r="598">
      <c r="A598" s="5" t="n"/>
      <c r="C598" s="6" t="n"/>
      <c r="E598" s="7" t="n"/>
      <c r="F598" s="8">
        <f>IF(C598="","",IF(OR(D598="",D598="PLN"),ROUND(C598,2),IF(E598="","brak kursu",ROUND(C598*E598,2))))</f>
        <v/>
      </c>
      <c r="G598" s="8">
        <f>IF(OR(A598="",NOT(ISNUMBER(F598))),"",IF(NOT(ISNUMBER(A598)),"sprawdź datę",SUMIFS($F$5:$F$1004,$A$5:$A$1004,"&gt;="&amp;DATE(YEAR(A598),INT((MONTH(A598)-1)/3)*3+1,1),$A$5:$A$1004,"&lt;="&amp;A598)))</f>
        <v/>
      </c>
      <c r="H598" s="9">
        <f>IF(NOT(ISNUMBER(G598)),"",IFERROR(G598/VLOOKUP(YEAR(A598),Limity!$A$5:$C$14,3,FALSE),"brak limitu"))</f>
        <v/>
      </c>
      <c r="I598" s="10">
        <f>IF(ISNUMBER(H598),IF(H598&gt;1,"Limit przekroczony",IF(H598&gt;=1,"Limit wykorzystany (100%)",IF(H598&gt;=0.95,"Co najmniej 95% limitu",IF(H598&gt;=0.85,"Co najmniej 85% limitu",IF(H598&gt;=0.7,"Co najmniej 70% limitu","W limicie"))))),IF(F598="brak kursu","Wpisz kurs NBP w kolumnie E",IF(G598="sprawdź datę","Wpisz datę jako dzień, np. 2026-10-21",IF(H598="brak limitu","Wpisz płacę minimalną na ten rok w zakładce Limity",""))))</f>
        <v/>
      </c>
    </row>
    <row r="599">
      <c r="A599" s="5" t="n"/>
      <c r="C599" s="6" t="n"/>
      <c r="E599" s="7" t="n"/>
      <c r="F599" s="8">
        <f>IF(C599="","",IF(OR(D599="",D599="PLN"),ROUND(C599,2),IF(E599="","brak kursu",ROUND(C599*E599,2))))</f>
        <v/>
      </c>
      <c r="G599" s="8">
        <f>IF(OR(A599="",NOT(ISNUMBER(F599))),"",IF(NOT(ISNUMBER(A599)),"sprawdź datę",SUMIFS($F$5:$F$1004,$A$5:$A$1004,"&gt;="&amp;DATE(YEAR(A599),INT((MONTH(A599)-1)/3)*3+1,1),$A$5:$A$1004,"&lt;="&amp;A599)))</f>
        <v/>
      </c>
      <c r="H599" s="9">
        <f>IF(NOT(ISNUMBER(G599)),"",IFERROR(G599/VLOOKUP(YEAR(A599),Limity!$A$5:$C$14,3,FALSE),"brak limitu"))</f>
        <v/>
      </c>
      <c r="I599" s="10">
        <f>IF(ISNUMBER(H599),IF(H599&gt;1,"Limit przekroczony",IF(H599&gt;=1,"Limit wykorzystany (100%)",IF(H599&gt;=0.95,"Co najmniej 95% limitu",IF(H599&gt;=0.85,"Co najmniej 85% limitu",IF(H599&gt;=0.7,"Co najmniej 70% limitu","W limicie"))))),IF(F599="brak kursu","Wpisz kurs NBP w kolumnie E",IF(G599="sprawdź datę","Wpisz datę jako dzień, np. 2026-10-21",IF(H599="brak limitu","Wpisz płacę minimalną na ten rok w zakładce Limity",""))))</f>
        <v/>
      </c>
    </row>
    <row r="600">
      <c r="A600" s="5" t="n"/>
      <c r="C600" s="6" t="n"/>
      <c r="E600" s="7" t="n"/>
      <c r="F600" s="8">
        <f>IF(C600="","",IF(OR(D600="",D600="PLN"),ROUND(C600,2),IF(E600="","brak kursu",ROUND(C600*E600,2))))</f>
        <v/>
      </c>
      <c r="G600" s="8">
        <f>IF(OR(A600="",NOT(ISNUMBER(F600))),"",IF(NOT(ISNUMBER(A600)),"sprawdź datę",SUMIFS($F$5:$F$1004,$A$5:$A$1004,"&gt;="&amp;DATE(YEAR(A600),INT((MONTH(A600)-1)/3)*3+1,1),$A$5:$A$1004,"&lt;="&amp;A600)))</f>
        <v/>
      </c>
      <c r="H600" s="9">
        <f>IF(NOT(ISNUMBER(G600)),"",IFERROR(G600/VLOOKUP(YEAR(A600),Limity!$A$5:$C$14,3,FALSE),"brak limitu"))</f>
        <v/>
      </c>
      <c r="I600" s="10">
        <f>IF(ISNUMBER(H600),IF(H600&gt;1,"Limit przekroczony",IF(H600&gt;=1,"Limit wykorzystany (100%)",IF(H600&gt;=0.95,"Co najmniej 95% limitu",IF(H600&gt;=0.85,"Co najmniej 85% limitu",IF(H600&gt;=0.7,"Co najmniej 70% limitu","W limicie"))))),IF(F600="brak kursu","Wpisz kurs NBP w kolumnie E",IF(G600="sprawdź datę","Wpisz datę jako dzień, np. 2026-10-21",IF(H600="brak limitu","Wpisz płacę minimalną na ten rok w zakładce Limity",""))))</f>
        <v/>
      </c>
    </row>
    <row r="601">
      <c r="A601" s="5" t="n"/>
      <c r="C601" s="6" t="n"/>
      <c r="E601" s="7" t="n"/>
      <c r="F601" s="8">
        <f>IF(C601="","",IF(OR(D601="",D601="PLN"),ROUND(C601,2),IF(E601="","brak kursu",ROUND(C601*E601,2))))</f>
        <v/>
      </c>
      <c r="G601" s="8">
        <f>IF(OR(A601="",NOT(ISNUMBER(F601))),"",IF(NOT(ISNUMBER(A601)),"sprawdź datę",SUMIFS($F$5:$F$1004,$A$5:$A$1004,"&gt;="&amp;DATE(YEAR(A601),INT((MONTH(A601)-1)/3)*3+1,1),$A$5:$A$1004,"&lt;="&amp;A601)))</f>
        <v/>
      </c>
      <c r="H601" s="9">
        <f>IF(NOT(ISNUMBER(G601)),"",IFERROR(G601/VLOOKUP(YEAR(A601),Limity!$A$5:$C$14,3,FALSE),"brak limitu"))</f>
        <v/>
      </c>
      <c r="I601" s="10">
        <f>IF(ISNUMBER(H601),IF(H601&gt;1,"Limit przekroczony",IF(H601&gt;=1,"Limit wykorzystany (100%)",IF(H601&gt;=0.95,"Co najmniej 95% limitu",IF(H601&gt;=0.85,"Co najmniej 85% limitu",IF(H601&gt;=0.7,"Co najmniej 70% limitu","W limicie"))))),IF(F601="brak kursu","Wpisz kurs NBP w kolumnie E",IF(G601="sprawdź datę","Wpisz datę jako dzień, np. 2026-10-21",IF(H601="brak limitu","Wpisz płacę minimalną na ten rok w zakładce Limity",""))))</f>
        <v/>
      </c>
    </row>
    <row r="602">
      <c r="A602" s="5" t="n"/>
      <c r="C602" s="6" t="n"/>
      <c r="E602" s="7" t="n"/>
      <c r="F602" s="8">
        <f>IF(C602="","",IF(OR(D602="",D602="PLN"),ROUND(C602,2),IF(E602="","brak kursu",ROUND(C602*E602,2))))</f>
        <v/>
      </c>
      <c r="G602" s="8">
        <f>IF(OR(A602="",NOT(ISNUMBER(F602))),"",IF(NOT(ISNUMBER(A602)),"sprawdź datę",SUMIFS($F$5:$F$1004,$A$5:$A$1004,"&gt;="&amp;DATE(YEAR(A602),INT((MONTH(A602)-1)/3)*3+1,1),$A$5:$A$1004,"&lt;="&amp;A602)))</f>
        <v/>
      </c>
      <c r="H602" s="9">
        <f>IF(NOT(ISNUMBER(G602)),"",IFERROR(G602/VLOOKUP(YEAR(A602),Limity!$A$5:$C$14,3,FALSE),"brak limitu"))</f>
        <v/>
      </c>
      <c r="I602" s="10">
        <f>IF(ISNUMBER(H602),IF(H602&gt;1,"Limit przekroczony",IF(H602&gt;=1,"Limit wykorzystany (100%)",IF(H602&gt;=0.95,"Co najmniej 95% limitu",IF(H602&gt;=0.85,"Co najmniej 85% limitu",IF(H602&gt;=0.7,"Co najmniej 70% limitu","W limicie"))))),IF(F602="brak kursu","Wpisz kurs NBP w kolumnie E",IF(G602="sprawdź datę","Wpisz datę jako dzień, np. 2026-10-21",IF(H602="brak limitu","Wpisz płacę minimalną na ten rok w zakładce Limity",""))))</f>
        <v/>
      </c>
    </row>
    <row r="603">
      <c r="A603" s="5" t="n"/>
      <c r="C603" s="6" t="n"/>
      <c r="E603" s="7" t="n"/>
      <c r="F603" s="8">
        <f>IF(C603="","",IF(OR(D603="",D603="PLN"),ROUND(C603,2),IF(E603="","brak kursu",ROUND(C603*E603,2))))</f>
        <v/>
      </c>
      <c r="G603" s="8">
        <f>IF(OR(A603="",NOT(ISNUMBER(F603))),"",IF(NOT(ISNUMBER(A603)),"sprawdź datę",SUMIFS($F$5:$F$1004,$A$5:$A$1004,"&gt;="&amp;DATE(YEAR(A603),INT((MONTH(A603)-1)/3)*3+1,1),$A$5:$A$1004,"&lt;="&amp;A603)))</f>
        <v/>
      </c>
      <c r="H603" s="9">
        <f>IF(NOT(ISNUMBER(G603)),"",IFERROR(G603/VLOOKUP(YEAR(A603),Limity!$A$5:$C$14,3,FALSE),"brak limitu"))</f>
        <v/>
      </c>
      <c r="I603" s="10">
        <f>IF(ISNUMBER(H603),IF(H603&gt;1,"Limit przekroczony",IF(H603&gt;=1,"Limit wykorzystany (100%)",IF(H603&gt;=0.95,"Co najmniej 95% limitu",IF(H603&gt;=0.85,"Co najmniej 85% limitu",IF(H603&gt;=0.7,"Co najmniej 70% limitu","W limicie"))))),IF(F603="brak kursu","Wpisz kurs NBP w kolumnie E",IF(G603="sprawdź datę","Wpisz datę jako dzień, np. 2026-10-21",IF(H603="brak limitu","Wpisz płacę minimalną na ten rok w zakładce Limity",""))))</f>
        <v/>
      </c>
    </row>
    <row r="604">
      <c r="A604" s="5" t="n"/>
      <c r="C604" s="6" t="n"/>
      <c r="E604" s="7" t="n"/>
      <c r="F604" s="8">
        <f>IF(C604="","",IF(OR(D604="",D604="PLN"),ROUND(C604,2),IF(E604="","brak kursu",ROUND(C604*E604,2))))</f>
        <v/>
      </c>
      <c r="G604" s="8">
        <f>IF(OR(A604="",NOT(ISNUMBER(F604))),"",IF(NOT(ISNUMBER(A604)),"sprawdź datę",SUMIFS($F$5:$F$1004,$A$5:$A$1004,"&gt;="&amp;DATE(YEAR(A604),INT((MONTH(A604)-1)/3)*3+1,1),$A$5:$A$1004,"&lt;="&amp;A604)))</f>
        <v/>
      </c>
      <c r="H604" s="9">
        <f>IF(NOT(ISNUMBER(G604)),"",IFERROR(G604/VLOOKUP(YEAR(A604),Limity!$A$5:$C$14,3,FALSE),"brak limitu"))</f>
        <v/>
      </c>
      <c r="I604" s="10">
        <f>IF(ISNUMBER(H604),IF(H604&gt;1,"Limit przekroczony",IF(H604&gt;=1,"Limit wykorzystany (100%)",IF(H604&gt;=0.95,"Co najmniej 95% limitu",IF(H604&gt;=0.85,"Co najmniej 85% limitu",IF(H604&gt;=0.7,"Co najmniej 70% limitu","W limicie"))))),IF(F604="brak kursu","Wpisz kurs NBP w kolumnie E",IF(G604="sprawdź datę","Wpisz datę jako dzień, np. 2026-10-21",IF(H604="brak limitu","Wpisz płacę minimalną na ten rok w zakładce Limity",""))))</f>
        <v/>
      </c>
    </row>
    <row r="605">
      <c r="A605" s="5" t="n"/>
      <c r="C605" s="6" t="n"/>
      <c r="E605" s="7" t="n"/>
      <c r="F605" s="8">
        <f>IF(C605="","",IF(OR(D605="",D605="PLN"),ROUND(C605,2),IF(E605="","brak kursu",ROUND(C605*E605,2))))</f>
        <v/>
      </c>
      <c r="G605" s="8">
        <f>IF(OR(A605="",NOT(ISNUMBER(F605))),"",IF(NOT(ISNUMBER(A605)),"sprawdź datę",SUMIFS($F$5:$F$1004,$A$5:$A$1004,"&gt;="&amp;DATE(YEAR(A605),INT((MONTH(A605)-1)/3)*3+1,1),$A$5:$A$1004,"&lt;="&amp;A605)))</f>
        <v/>
      </c>
      <c r="H605" s="9">
        <f>IF(NOT(ISNUMBER(G605)),"",IFERROR(G605/VLOOKUP(YEAR(A605),Limity!$A$5:$C$14,3,FALSE),"brak limitu"))</f>
        <v/>
      </c>
      <c r="I605" s="10">
        <f>IF(ISNUMBER(H605),IF(H605&gt;1,"Limit przekroczony",IF(H605&gt;=1,"Limit wykorzystany (100%)",IF(H605&gt;=0.95,"Co najmniej 95% limitu",IF(H605&gt;=0.85,"Co najmniej 85% limitu",IF(H605&gt;=0.7,"Co najmniej 70% limitu","W limicie"))))),IF(F605="brak kursu","Wpisz kurs NBP w kolumnie E",IF(G605="sprawdź datę","Wpisz datę jako dzień, np. 2026-10-21",IF(H605="brak limitu","Wpisz płacę minimalną na ten rok w zakładce Limity",""))))</f>
        <v/>
      </c>
    </row>
    <row r="606">
      <c r="A606" s="5" t="n"/>
      <c r="C606" s="6" t="n"/>
      <c r="E606" s="7" t="n"/>
      <c r="F606" s="8">
        <f>IF(C606="","",IF(OR(D606="",D606="PLN"),ROUND(C606,2),IF(E606="","brak kursu",ROUND(C606*E606,2))))</f>
        <v/>
      </c>
      <c r="G606" s="8">
        <f>IF(OR(A606="",NOT(ISNUMBER(F606))),"",IF(NOT(ISNUMBER(A606)),"sprawdź datę",SUMIFS($F$5:$F$1004,$A$5:$A$1004,"&gt;="&amp;DATE(YEAR(A606),INT((MONTH(A606)-1)/3)*3+1,1),$A$5:$A$1004,"&lt;="&amp;A606)))</f>
        <v/>
      </c>
      <c r="H606" s="9">
        <f>IF(NOT(ISNUMBER(G606)),"",IFERROR(G606/VLOOKUP(YEAR(A606),Limity!$A$5:$C$14,3,FALSE),"brak limitu"))</f>
        <v/>
      </c>
      <c r="I606" s="10">
        <f>IF(ISNUMBER(H606),IF(H606&gt;1,"Limit przekroczony",IF(H606&gt;=1,"Limit wykorzystany (100%)",IF(H606&gt;=0.95,"Co najmniej 95% limitu",IF(H606&gt;=0.85,"Co najmniej 85% limitu",IF(H606&gt;=0.7,"Co najmniej 70% limitu","W limicie"))))),IF(F606="brak kursu","Wpisz kurs NBP w kolumnie E",IF(G606="sprawdź datę","Wpisz datę jako dzień, np. 2026-10-21",IF(H606="brak limitu","Wpisz płacę minimalną na ten rok w zakładce Limity",""))))</f>
        <v/>
      </c>
    </row>
    <row r="607">
      <c r="A607" s="5" t="n"/>
      <c r="C607" s="6" t="n"/>
      <c r="E607" s="7" t="n"/>
      <c r="F607" s="8">
        <f>IF(C607="","",IF(OR(D607="",D607="PLN"),ROUND(C607,2),IF(E607="","brak kursu",ROUND(C607*E607,2))))</f>
        <v/>
      </c>
      <c r="G607" s="8">
        <f>IF(OR(A607="",NOT(ISNUMBER(F607))),"",IF(NOT(ISNUMBER(A607)),"sprawdź datę",SUMIFS($F$5:$F$1004,$A$5:$A$1004,"&gt;="&amp;DATE(YEAR(A607),INT((MONTH(A607)-1)/3)*3+1,1),$A$5:$A$1004,"&lt;="&amp;A607)))</f>
        <v/>
      </c>
      <c r="H607" s="9">
        <f>IF(NOT(ISNUMBER(G607)),"",IFERROR(G607/VLOOKUP(YEAR(A607),Limity!$A$5:$C$14,3,FALSE),"brak limitu"))</f>
        <v/>
      </c>
      <c r="I607" s="10">
        <f>IF(ISNUMBER(H607),IF(H607&gt;1,"Limit przekroczony",IF(H607&gt;=1,"Limit wykorzystany (100%)",IF(H607&gt;=0.95,"Co najmniej 95% limitu",IF(H607&gt;=0.85,"Co najmniej 85% limitu",IF(H607&gt;=0.7,"Co najmniej 70% limitu","W limicie"))))),IF(F607="brak kursu","Wpisz kurs NBP w kolumnie E",IF(G607="sprawdź datę","Wpisz datę jako dzień, np. 2026-10-21",IF(H607="brak limitu","Wpisz płacę minimalną na ten rok w zakładce Limity",""))))</f>
        <v/>
      </c>
    </row>
    <row r="608">
      <c r="A608" s="5" t="n"/>
      <c r="C608" s="6" t="n"/>
      <c r="E608" s="7" t="n"/>
      <c r="F608" s="8">
        <f>IF(C608="","",IF(OR(D608="",D608="PLN"),ROUND(C608,2),IF(E608="","brak kursu",ROUND(C608*E608,2))))</f>
        <v/>
      </c>
      <c r="G608" s="8">
        <f>IF(OR(A608="",NOT(ISNUMBER(F608))),"",IF(NOT(ISNUMBER(A608)),"sprawdź datę",SUMIFS($F$5:$F$1004,$A$5:$A$1004,"&gt;="&amp;DATE(YEAR(A608),INT((MONTH(A608)-1)/3)*3+1,1),$A$5:$A$1004,"&lt;="&amp;A608)))</f>
        <v/>
      </c>
      <c r="H608" s="9">
        <f>IF(NOT(ISNUMBER(G608)),"",IFERROR(G608/VLOOKUP(YEAR(A608),Limity!$A$5:$C$14,3,FALSE),"brak limitu"))</f>
        <v/>
      </c>
      <c r="I608" s="10">
        <f>IF(ISNUMBER(H608),IF(H608&gt;1,"Limit przekroczony",IF(H608&gt;=1,"Limit wykorzystany (100%)",IF(H608&gt;=0.95,"Co najmniej 95% limitu",IF(H608&gt;=0.85,"Co najmniej 85% limitu",IF(H608&gt;=0.7,"Co najmniej 70% limitu","W limicie"))))),IF(F608="brak kursu","Wpisz kurs NBP w kolumnie E",IF(G608="sprawdź datę","Wpisz datę jako dzień, np. 2026-10-21",IF(H608="brak limitu","Wpisz płacę minimalną na ten rok w zakładce Limity",""))))</f>
        <v/>
      </c>
    </row>
    <row r="609">
      <c r="A609" s="5" t="n"/>
      <c r="C609" s="6" t="n"/>
      <c r="E609" s="7" t="n"/>
      <c r="F609" s="8">
        <f>IF(C609="","",IF(OR(D609="",D609="PLN"),ROUND(C609,2),IF(E609="","brak kursu",ROUND(C609*E609,2))))</f>
        <v/>
      </c>
      <c r="G609" s="8">
        <f>IF(OR(A609="",NOT(ISNUMBER(F609))),"",IF(NOT(ISNUMBER(A609)),"sprawdź datę",SUMIFS($F$5:$F$1004,$A$5:$A$1004,"&gt;="&amp;DATE(YEAR(A609),INT((MONTH(A609)-1)/3)*3+1,1),$A$5:$A$1004,"&lt;="&amp;A609)))</f>
        <v/>
      </c>
      <c r="H609" s="9">
        <f>IF(NOT(ISNUMBER(G609)),"",IFERROR(G609/VLOOKUP(YEAR(A609),Limity!$A$5:$C$14,3,FALSE),"brak limitu"))</f>
        <v/>
      </c>
      <c r="I609" s="10">
        <f>IF(ISNUMBER(H609),IF(H609&gt;1,"Limit przekroczony",IF(H609&gt;=1,"Limit wykorzystany (100%)",IF(H609&gt;=0.95,"Co najmniej 95% limitu",IF(H609&gt;=0.85,"Co najmniej 85% limitu",IF(H609&gt;=0.7,"Co najmniej 70% limitu","W limicie"))))),IF(F609="brak kursu","Wpisz kurs NBP w kolumnie E",IF(G609="sprawdź datę","Wpisz datę jako dzień, np. 2026-10-21",IF(H609="brak limitu","Wpisz płacę minimalną na ten rok w zakładce Limity",""))))</f>
        <v/>
      </c>
    </row>
    <row r="610">
      <c r="A610" s="5" t="n"/>
      <c r="C610" s="6" t="n"/>
      <c r="E610" s="7" t="n"/>
      <c r="F610" s="8">
        <f>IF(C610="","",IF(OR(D610="",D610="PLN"),ROUND(C610,2),IF(E610="","brak kursu",ROUND(C610*E610,2))))</f>
        <v/>
      </c>
      <c r="G610" s="8">
        <f>IF(OR(A610="",NOT(ISNUMBER(F610))),"",IF(NOT(ISNUMBER(A610)),"sprawdź datę",SUMIFS($F$5:$F$1004,$A$5:$A$1004,"&gt;="&amp;DATE(YEAR(A610),INT((MONTH(A610)-1)/3)*3+1,1),$A$5:$A$1004,"&lt;="&amp;A610)))</f>
        <v/>
      </c>
      <c r="H610" s="9">
        <f>IF(NOT(ISNUMBER(G610)),"",IFERROR(G610/VLOOKUP(YEAR(A610),Limity!$A$5:$C$14,3,FALSE),"brak limitu"))</f>
        <v/>
      </c>
      <c r="I610" s="10">
        <f>IF(ISNUMBER(H610),IF(H610&gt;1,"Limit przekroczony",IF(H610&gt;=1,"Limit wykorzystany (100%)",IF(H610&gt;=0.95,"Co najmniej 95% limitu",IF(H610&gt;=0.85,"Co najmniej 85% limitu",IF(H610&gt;=0.7,"Co najmniej 70% limitu","W limicie"))))),IF(F610="brak kursu","Wpisz kurs NBP w kolumnie E",IF(G610="sprawdź datę","Wpisz datę jako dzień, np. 2026-10-21",IF(H610="brak limitu","Wpisz płacę minimalną na ten rok w zakładce Limity",""))))</f>
        <v/>
      </c>
    </row>
    <row r="611">
      <c r="A611" s="5" t="n"/>
      <c r="C611" s="6" t="n"/>
      <c r="E611" s="7" t="n"/>
      <c r="F611" s="8">
        <f>IF(C611="","",IF(OR(D611="",D611="PLN"),ROUND(C611,2),IF(E611="","brak kursu",ROUND(C611*E611,2))))</f>
        <v/>
      </c>
      <c r="G611" s="8">
        <f>IF(OR(A611="",NOT(ISNUMBER(F611))),"",IF(NOT(ISNUMBER(A611)),"sprawdź datę",SUMIFS($F$5:$F$1004,$A$5:$A$1004,"&gt;="&amp;DATE(YEAR(A611),INT((MONTH(A611)-1)/3)*3+1,1),$A$5:$A$1004,"&lt;="&amp;A611)))</f>
        <v/>
      </c>
      <c r="H611" s="9">
        <f>IF(NOT(ISNUMBER(G611)),"",IFERROR(G611/VLOOKUP(YEAR(A611),Limity!$A$5:$C$14,3,FALSE),"brak limitu"))</f>
        <v/>
      </c>
      <c r="I611" s="10">
        <f>IF(ISNUMBER(H611),IF(H611&gt;1,"Limit przekroczony",IF(H611&gt;=1,"Limit wykorzystany (100%)",IF(H611&gt;=0.95,"Co najmniej 95% limitu",IF(H611&gt;=0.85,"Co najmniej 85% limitu",IF(H611&gt;=0.7,"Co najmniej 70% limitu","W limicie"))))),IF(F611="brak kursu","Wpisz kurs NBP w kolumnie E",IF(G611="sprawdź datę","Wpisz datę jako dzień, np. 2026-10-21",IF(H611="brak limitu","Wpisz płacę minimalną na ten rok w zakładce Limity",""))))</f>
        <v/>
      </c>
    </row>
    <row r="612">
      <c r="A612" s="5" t="n"/>
      <c r="C612" s="6" t="n"/>
      <c r="E612" s="7" t="n"/>
      <c r="F612" s="8">
        <f>IF(C612="","",IF(OR(D612="",D612="PLN"),ROUND(C612,2),IF(E612="","brak kursu",ROUND(C612*E612,2))))</f>
        <v/>
      </c>
      <c r="G612" s="8">
        <f>IF(OR(A612="",NOT(ISNUMBER(F612))),"",IF(NOT(ISNUMBER(A612)),"sprawdź datę",SUMIFS($F$5:$F$1004,$A$5:$A$1004,"&gt;="&amp;DATE(YEAR(A612),INT((MONTH(A612)-1)/3)*3+1,1),$A$5:$A$1004,"&lt;="&amp;A612)))</f>
        <v/>
      </c>
      <c r="H612" s="9">
        <f>IF(NOT(ISNUMBER(G612)),"",IFERROR(G612/VLOOKUP(YEAR(A612),Limity!$A$5:$C$14,3,FALSE),"brak limitu"))</f>
        <v/>
      </c>
      <c r="I612" s="10">
        <f>IF(ISNUMBER(H612),IF(H612&gt;1,"Limit przekroczony",IF(H612&gt;=1,"Limit wykorzystany (100%)",IF(H612&gt;=0.95,"Co najmniej 95% limitu",IF(H612&gt;=0.85,"Co najmniej 85% limitu",IF(H612&gt;=0.7,"Co najmniej 70% limitu","W limicie"))))),IF(F612="brak kursu","Wpisz kurs NBP w kolumnie E",IF(G612="sprawdź datę","Wpisz datę jako dzień, np. 2026-10-21",IF(H612="brak limitu","Wpisz płacę minimalną na ten rok w zakładce Limity",""))))</f>
        <v/>
      </c>
    </row>
    <row r="613">
      <c r="A613" s="5" t="n"/>
      <c r="C613" s="6" t="n"/>
      <c r="E613" s="7" t="n"/>
      <c r="F613" s="8">
        <f>IF(C613="","",IF(OR(D613="",D613="PLN"),ROUND(C613,2),IF(E613="","brak kursu",ROUND(C613*E613,2))))</f>
        <v/>
      </c>
      <c r="G613" s="8">
        <f>IF(OR(A613="",NOT(ISNUMBER(F613))),"",IF(NOT(ISNUMBER(A613)),"sprawdź datę",SUMIFS($F$5:$F$1004,$A$5:$A$1004,"&gt;="&amp;DATE(YEAR(A613),INT((MONTH(A613)-1)/3)*3+1,1),$A$5:$A$1004,"&lt;="&amp;A613)))</f>
        <v/>
      </c>
      <c r="H613" s="9">
        <f>IF(NOT(ISNUMBER(G613)),"",IFERROR(G613/VLOOKUP(YEAR(A613),Limity!$A$5:$C$14,3,FALSE),"brak limitu"))</f>
        <v/>
      </c>
      <c r="I613" s="10">
        <f>IF(ISNUMBER(H613),IF(H613&gt;1,"Limit przekroczony",IF(H613&gt;=1,"Limit wykorzystany (100%)",IF(H613&gt;=0.95,"Co najmniej 95% limitu",IF(H613&gt;=0.85,"Co najmniej 85% limitu",IF(H613&gt;=0.7,"Co najmniej 70% limitu","W limicie"))))),IF(F613="brak kursu","Wpisz kurs NBP w kolumnie E",IF(G613="sprawdź datę","Wpisz datę jako dzień, np. 2026-10-21",IF(H613="brak limitu","Wpisz płacę minimalną na ten rok w zakładce Limity",""))))</f>
        <v/>
      </c>
    </row>
    <row r="614">
      <c r="A614" s="5" t="n"/>
      <c r="C614" s="6" t="n"/>
      <c r="E614" s="7" t="n"/>
      <c r="F614" s="8">
        <f>IF(C614="","",IF(OR(D614="",D614="PLN"),ROUND(C614,2),IF(E614="","brak kursu",ROUND(C614*E614,2))))</f>
        <v/>
      </c>
      <c r="G614" s="8">
        <f>IF(OR(A614="",NOT(ISNUMBER(F614))),"",IF(NOT(ISNUMBER(A614)),"sprawdź datę",SUMIFS($F$5:$F$1004,$A$5:$A$1004,"&gt;="&amp;DATE(YEAR(A614),INT((MONTH(A614)-1)/3)*3+1,1),$A$5:$A$1004,"&lt;="&amp;A614)))</f>
        <v/>
      </c>
      <c r="H614" s="9">
        <f>IF(NOT(ISNUMBER(G614)),"",IFERROR(G614/VLOOKUP(YEAR(A614),Limity!$A$5:$C$14,3,FALSE),"brak limitu"))</f>
        <v/>
      </c>
      <c r="I614" s="10">
        <f>IF(ISNUMBER(H614),IF(H614&gt;1,"Limit przekroczony",IF(H614&gt;=1,"Limit wykorzystany (100%)",IF(H614&gt;=0.95,"Co najmniej 95% limitu",IF(H614&gt;=0.85,"Co najmniej 85% limitu",IF(H614&gt;=0.7,"Co najmniej 70% limitu","W limicie"))))),IF(F614="brak kursu","Wpisz kurs NBP w kolumnie E",IF(G614="sprawdź datę","Wpisz datę jako dzień, np. 2026-10-21",IF(H614="brak limitu","Wpisz płacę minimalną na ten rok w zakładce Limity",""))))</f>
        <v/>
      </c>
    </row>
    <row r="615">
      <c r="A615" s="5" t="n"/>
      <c r="C615" s="6" t="n"/>
      <c r="E615" s="7" t="n"/>
      <c r="F615" s="8">
        <f>IF(C615="","",IF(OR(D615="",D615="PLN"),ROUND(C615,2),IF(E615="","brak kursu",ROUND(C615*E615,2))))</f>
        <v/>
      </c>
      <c r="G615" s="8">
        <f>IF(OR(A615="",NOT(ISNUMBER(F615))),"",IF(NOT(ISNUMBER(A615)),"sprawdź datę",SUMIFS($F$5:$F$1004,$A$5:$A$1004,"&gt;="&amp;DATE(YEAR(A615),INT((MONTH(A615)-1)/3)*3+1,1),$A$5:$A$1004,"&lt;="&amp;A615)))</f>
        <v/>
      </c>
      <c r="H615" s="9">
        <f>IF(NOT(ISNUMBER(G615)),"",IFERROR(G615/VLOOKUP(YEAR(A615),Limity!$A$5:$C$14,3,FALSE),"brak limitu"))</f>
        <v/>
      </c>
      <c r="I615" s="10">
        <f>IF(ISNUMBER(H615),IF(H615&gt;1,"Limit przekroczony",IF(H615&gt;=1,"Limit wykorzystany (100%)",IF(H615&gt;=0.95,"Co najmniej 95% limitu",IF(H615&gt;=0.85,"Co najmniej 85% limitu",IF(H615&gt;=0.7,"Co najmniej 70% limitu","W limicie"))))),IF(F615="brak kursu","Wpisz kurs NBP w kolumnie E",IF(G615="sprawdź datę","Wpisz datę jako dzień, np. 2026-10-21",IF(H615="brak limitu","Wpisz płacę minimalną na ten rok w zakładce Limity",""))))</f>
        <v/>
      </c>
    </row>
    <row r="616">
      <c r="A616" s="5" t="n"/>
      <c r="C616" s="6" t="n"/>
      <c r="E616" s="7" t="n"/>
      <c r="F616" s="8">
        <f>IF(C616="","",IF(OR(D616="",D616="PLN"),ROUND(C616,2),IF(E616="","brak kursu",ROUND(C616*E616,2))))</f>
        <v/>
      </c>
      <c r="G616" s="8">
        <f>IF(OR(A616="",NOT(ISNUMBER(F616))),"",IF(NOT(ISNUMBER(A616)),"sprawdź datę",SUMIFS($F$5:$F$1004,$A$5:$A$1004,"&gt;="&amp;DATE(YEAR(A616),INT((MONTH(A616)-1)/3)*3+1,1),$A$5:$A$1004,"&lt;="&amp;A616)))</f>
        <v/>
      </c>
      <c r="H616" s="9">
        <f>IF(NOT(ISNUMBER(G616)),"",IFERROR(G616/VLOOKUP(YEAR(A616),Limity!$A$5:$C$14,3,FALSE),"brak limitu"))</f>
        <v/>
      </c>
      <c r="I616" s="10">
        <f>IF(ISNUMBER(H616),IF(H616&gt;1,"Limit przekroczony",IF(H616&gt;=1,"Limit wykorzystany (100%)",IF(H616&gt;=0.95,"Co najmniej 95% limitu",IF(H616&gt;=0.85,"Co najmniej 85% limitu",IF(H616&gt;=0.7,"Co najmniej 70% limitu","W limicie"))))),IF(F616="brak kursu","Wpisz kurs NBP w kolumnie E",IF(G616="sprawdź datę","Wpisz datę jako dzień, np. 2026-10-21",IF(H616="brak limitu","Wpisz płacę minimalną na ten rok w zakładce Limity",""))))</f>
        <v/>
      </c>
    </row>
    <row r="617">
      <c r="A617" s="5" t="n"/>
      <c r="C617" s="6" t="n"/>
      <c r="E617" s="7" t="n"/>
      <c r="F617" s="8">
        <f>IF(C617="","",IF(OR(D617="",D617="PLN"),ROUND(C617,2),IF(E617="","brak kursu",ROUND(C617*E617,2))))</f>
        <v/>
      </c>
      <c r="G617" s="8">
        <f>IF(OR(A617="",NOT(ISNUMBER(F617))),"",IF(NOT(ISNUMBER(A617)),"sprawdź datę",SUMIFS($F$5:$F$1004,$A$5:$A$1004,"&gt;="&amp;DATE(YEAR(A617),INT((MONTH(A617)-1)/3)*3+1,1),$A$5:$A$1004,"&lt;="&amp;A617)))</f>
        <v/>
      </c>
      <c r="H617" s="9">
        <f>IF(NOT(ISNUMBER(G617)),"",IFERROR(G617/VLOOKUP(YEAR(A617),Limity!$A$5:$C$14,3,FALSE),"brak limitu"))</f>
        <v/>
      </c>
      <c r="I617" s="10">
        <f>IF(ISNUMBER(H617),IF(H617&gt;1,"Limit przekroczony",IF(H617&gt;=1,"Limit wykorzystany (100%)",IF(H617&gt;=0.95,"Co najmniej 95% limitu",IF(H617&gt;=0.85,"Co najmniej 85% limitu",IF(H617&gt;=0.7,"Co najmniej 70% limitu","W limicie"))))),IF(F617="brak kursu","Wpisz kurs NBP w kolumnie E",IF(G617="sprawdź datę","Wpisz datę jako dzień, np. 2026-10-21",IF(H617="brak limitu","Wpisz płacę minimalną na ten rok w zakładce Limity",""))))</f>
        <v/>
      </c>
    </row>
    <row r="618">
      <c r="A618" s="5" t="n"/>
      <c r="C618" s="6" t="n"/>
      <c r="E618" s="7" t="n"/>
      <c r="F618" s="8">
        <f>IF(C618="","",IF(OR(D618="",D618="PLN"),ROUND(C618,2),IF(E618="","brak kursu",ROUND(C618*E618,2))))</f>
        <v/>
      </c>
      <c r="G618" s="8">
        <f>IF(OR(A618="",NOT(ISNUMBER(F618))),"",IF(NOT(ISNUMBER(A618)),"sprawdź datę",SUMIFS($F$5:$F$1004,$A$5:$A$1004,"&gt;="&amp;DATE(YEAR(A618),INT((MONTH(A618)-1)/3)*3+1,1),$A$5:$A$1004,"&lt;="&amp;A618)))</f>
        <v/>
      </c>
      <c r="H618" s="9">
        <f>IF(NOT(ISNUMBER(G618)),"",IFERROR(G618/VLOOKUP(YEAR(A618),Limity!$A$5:$C$14,3,FALSE),"brak limitu"))</f>
        <v/>
      </c>
      <c r="I618" s="10">
        <f>IF(ISNUMBER(H618),IF(H618&gt;1,"Limit przekroczony",IF(H618&gt;=1,"Limit wykorzystany (100%)",IF(H618&gt;=0.95,"Co najmniej 95% limitu",IF(H618&gt;=0.85,"Co najmniej 85% limitu",IF(H618&gt;=0.7,"Co najmniej 70% limitu","W limicie"))))),IF(F618="brak kursu","Wpisz kurs NBP w kolumnie E",IF(G618="sprawdź datę","Wpisz datę jako dzień, np. 2026-10-21",IF(H618="brak limitu","Wpisz płacę minimalną na ten rok w zakładce Limity",""))))</f>
        <v/>
      </c>
    </row>
    <row r="619">
      <c r="A619" s="5" t="n"/>
      <c r="C619" s="6" t="n"/>
      <c r="E619" s="7" t="n"/>
      <c r="F619" s="8">
        <f>IF(C619="","",IF(OR(D619="",D619="PLN"),ROUND(C619,2),IF(E619="","brak kursu",ROUND(C619*E619,2))))</f>
        <v/>
      </c>
      <c r="G619" s="8">
        <f>IF(OR(A619="",NOT(ISNUMBER(F619))),"",IF(NOT(ISNUMBER(A619)),"sprawdź datę",SUMIFS($F$5:$F$1004,$A$5:$A$1004,"&gt;="&amp;DATE(YEAR(A619),INT((MONTH(A619)-1)/3)*3+1,1),$A$5:$A$1004,"&lt;="&amp;A619)))</f>
        <v/>
      </c>
      <c r="H619" s="9">
        <f>IF(NOT(ISNUMBER(G619)),"",IFERROR(G619/VLOOKUP(YEAR(A619),Limity!$A$5:$C$14,3,FALSE),"brak limitu"))</f>
        <v/>
      </c>
      <c r="I619" s="10">
        <f>IF(ISNUMBER(H619),IF(H619&gt;1,"Limit przekroczony",IF(H619&gt;=1,"Limit wykorzystany (100%)",IF(H619&gt;=0.95,"Co najmniej 95% limitu",IF(H619&gt;=0.85,"Co najmniej 85% limitu",IF(H619&gt;=0.7,"Co najmniej 70% limitu","W limicie"))))),IF(F619="brak kursu","Wpisz kurs NBP w kolumnie E",IF(G619="sprawdź datę","Wpisz datę jako dzień, np. 2026-10-21",IF(H619="brak limitu","Wpisz płacę minimalną na ten rok w zakładce Limity",""))))</f>
        <v/>
      </c>
    </row>
    <row r="620">
      <c r="A620" s="5" t="n"/>
      <c r="C620" s="6" t="n"/>
      <c r="E620" s="7" t="n"/>
      <c r="F620" s="8">
        <f>IF(C620="","",IF(OR(D620="",D620="PLN"),ROUND(C620,2),IF(E620="","brak kursu",ROUND(C620*E620,2))))</f>
        <v/>
      </c>
      <c r="G620" s="8">
        <f>IF(OR(A620="",NOT(ISNUMBER(F620))),"",IF(NOT(ISNUMBER(A620)),"sprawdź datę",SUMIFS($F$5:$F$1004,$A$5:$A$1004,"&gt;="&amp;DATE(YEAR(A620),INT((MONTH(A620)-1)/3)*3+1,1),$A$5:$A$1004,"&lt;="&amp;A620)))</f>
        <v/>
      </c>
      <c r="H620" s="9">
        <f>IF(NOT(ISNUMBER(G620)),"",IFERROR(G620/VLOOKUP(YEAR(A620),Limity!$A$5:$C$14,3,FALSE),"brak limitu"))</f>
        <v/>
      </c>
      <c r="I620" s="10">
        <f>IF(ISNUMBER(H620),IF(H620&gt;1,"Limit przekroczony",IF(H620&gt;=1,"Limit wykorzystany (100%)",IF(H620&gt;=0.95,"Co najmniej 95% limitu",IF(H620&gt;=0.85,"Co najmniej 85% limitu",IF(H620&gt;=0.7,"Co najmniej 70% limitu","W limicie"))))),IF(F620="brak kursu","Wpisz kurs NBP w kolumnie E",IF(G620="sprawdź datę","Wpisz datę jako dzień, np. 2026-10-21",IF(H620="brak limitu","Wpisz płacę minimalną na ten rok w zakładce Limity",""))))</f>
        <v/>
      </c>
    </row>
    <row r="621">
      <c r="A621" s="5" t="n"/>
      <c r="C621" s="6" t="n"/>
      <c r="E621" s="7" t="n"/>
      <c r="F621" s="8">
        <f>IF(C621="","",IF(OR(D621="",D621="PLN"),ROUND(C621,2),IF(E621="","brak kursu",ROUND(C621*E621,2))))</f>
        <v/>
      </c>
      <c r="G621" s="8">
        <f>IF(OR(A621="",NOT(ISNUMBER(F621))),"",IF(NOT(ISNUMBER(A621)),"sprawdź datę",SUMIFS($F$5:$F$1004,$A$5:$A$1004,"&gt;="&amp;DATE(YEAR(A621),INT((MONTH(A621)-1)/3)*3+1,1),$A$5:$A$1004,"&lt;="&amp;A621)))</f>
        <v/>
      </c>
      <c r="H621" s="9">
        <f>IF(NOT(ISNUMBER(G621)),"",IFERROR(G621/VLOOKUP(YEAR(A621),Limity!$A$5:$C$14,3,FALSE),"brak limitu"))</f>
        <v/>
      </c>
      <c r="I621" s="10">
        <f>IF(ISNUMBER(H621),IF(H621&gt;1,"Limit przekroczony",IF(H621&gt;=1,"Limit wykorzystany (100%)",IF(H621&gt;=0.95,"Co najmniej 95% limitu",IF(H621&gt;=0.85,"Co najmniej 85% limitu",IF(H621&gt;=0.7,"Co najmniej 70% limitu","W limicie"))))),IF(F621="brak kursu","Wpisz kurs NBP w kolumnie E",IF(G621="sprawdź datę","Wpisz datę jako dzień, np. 2026-10-21",IF(H621="brak limitu","Wpisz płacę minimalną na ten rok w zakładce Limity",""))))</f>
        <v/>
      </c>
    </row>
    <row r="622">
      <c r="A622" s="5" t="n"/>
      <c r="C622" s="6" t="n"/>
      <c r="E622" s="7" t="n"/>
      <c r="F622" s="8">
        <f>IF(C622="","",IF(OR(D622="",D622="PLN"),ROUND(C622,2),IF(E622="","brak kursu",ROUND(C622*E622,2))))</f>
        <v/>
      </c>
      <c r="G622" s="8">
        <f>IF(OR(A622="",NOT(ISNUMBER(F622))),"",IF(NOT(ISNUMBER(A622)),"sprawdź datę",SUMIFS($F$5:$F$1004,$A$5:$A$1004,"&gt;="&amp;DATE(YEAR(A622),INT((MONTH(A622)-1)/3)*3+1,1),$A$5:$A$1004,"&lt;="&amp;A622)))</f>
        <v/>
      </c>
      <c r="H622" s="9">
        <f>IF(NOT(ISNUMBER(G622)),"",IFERROR(G622/VLOOKUP(YEAR(A622),Limity!$A$5:$C$14,3,FALSE),"brak limitu"))</f>
        <v/>
      </c>
      <c r="I622" s="10">
        <f>IF(ISNUMBER(H622),IF(H622&gt;1,"Limit przekroczony",IF(H622&gt;=1,"Limit wykorzystany (100%)",IF(H622&gt;=0.95,"Co najmniej 95% limitu",IF(H622&gt;=0.85,"Co najmniej 85% limitu",IF(H622&gt;=0.7,"Co najmniej 70% limitu","W limicie"))))),IF(F622="brak kursu","Wpisz kurs NBP w kolumnie E",IF(G622="sprawdź datę","Wpisz datę jako dzień, np. 2026-10-21",IF(H622="brak limitu","Wpisz płacę minimalną na ten rok w zakładce Limity",""))))</f>
        <v/>
      </c>
    </row>
    <row r="623">
      <c r="A623" s="5" t="n"/>
      <c r="C623" s="6" t="n"/>
      <c r="E623" s="7" t="n"/>
      <c r="F623" s="8">
        <f>IF(C623="","",IF(OR(D623="",D623="PLN"),ROUND(C623,2),IF(E623="","brak kursu",ROUND(C623*E623,2))))</f>
        <v/>
      </c>
      <c r="G623" s="8">
        <f>IF(OR(A623="",NOT(ISNUMBER(F623))),"",IF(NOT(ISNUMBER(A623)),"sprawdź datę",SUMIFS($F$5:$F$1004,$A$5:$A$1004,"&gt;="&amp;DATE(YEAR(A623),INT((MONTH(A623)-1)/3)*3+1,1),$A$5:$A$1004,"&lt;="&amp;A623)))</f>
        <v/>
      </c>
      <c r="H623" s="9">
        <f>IF(NOT(ISNUMBER(G623)),"",IFERROR(G623/VLOOKUP(YEAR(A623),Limity!$A$5:$C$14,3,FALSE),"brak limitu"))</f>
        <v/>
      </c>
      <c r="I623" s="10">
        <f>IF(ISNUMBER(H623),IF(H623&gt;1,"Limit przekroczony",IF(H623&gt;=1,"Limit wykorzystany (100%)",IF(H623&gt;=0.95,"Co najmniej 95% limitu",IF(H623&gt;=0.85,"Co najmniej 85% limitu",IF(H623&gt;=0.7,"Co najmniej 70% limitu","W limicie"))))),IF(F623="brak kursu","Wpisz kurs NBP w kolumnie E",IF(G623="sprawdź datę","Wpisz datę jako dzień, np. 2026-10-21",IF(H623="brak limitu","Wpisz płacę minimalną na ten rok w zakładce Limity",""))))</f>
        <v/>
      </c>
    </row>
    <row r="624">
      <c r="A624" s="5" t="n"/>
      <c r="C624" s="6" t="n"/>
      <c r="E624" s="7" t="n"/>
      <c r="F624" s="8">
        <f>IF(C624="","",IF(OR(D624="",D624="PLN"),ROUND(C624,2),IF(E624="","brak kursu",ROUND(C624*E624,2))))</f>
        <v/>
      </c>
      <c r="G624" s="8">
        <f>IF(OR(A624="",NOT(ISNUMBER(F624))),"",IF(NOT(ISNUMBER(A624)),"sprawdź datę",SUMIFS($F$5:$F$1004,$A$5:$A$1004,"&gt;="&amp;DATE(YEAR(A624),INT((MONTH(A624)-1)/3)*3+1,1),$A$5:$A$1004,"&lt;="&amp;A624)))</f>
        <v/>
      </c>
      <c r="H624" s="9">
        <f>IF(NOT(ISNUMBER(G624)),"",IFERROR(G624/VLOOKUP(YEAR(A624),Limity!$A$5:$C$14,3,FALSE),"brak limitu"))</f>
        <v/>
      </c>
      <c r="I624" s="10">
        <f>IF(ISNUMBER(H624),IF(H624&gt;1,"Limit przekroczony",IF(H624&gt;=1,"Limit wykorzystany (100%)",IF(H624&gt;=0.95,"Co najmniej 95% limitu",IF(H624&gt;=0.85,"Co najmniej 85% limitu",IF(H624&gt;=0.7,"Co najmniej 70% limitu","W limicie"))))),IF(F624="brak kursu","Wpisz kurs NBP w kolumnie E",IF(G624="sprawdź datę","Wpisz datę jako dzień, np. 2026-10-21",IF(H624="brak limitu","Wpisz płacę minimalną na ten rok w zakładce Limity",""))))</f>
        <v/>
      </c>
    </row>
    <row r="625">
      <c r="A625" s="5" t="n"/>
      <c r="C625" s="6" t="n"/>
      <c r="E625" s="7" t="n"/>
      <c r="F625" s="8">
        <f>IF(C625="","",IF(OR(D625="",D625="PLN"),ROUND(C625,2),IF(E625="","brak kursu",ROUND(C625*E625,2))))</f>
        <v/>
      </c>
      <c r="G625" s="8">
        <f>IF(OR(A625="",NOT(ISNUMBER(F625))),"",IF(NOT(ISNUMBER(A625)),"sprawdź datę",SUMIFS($F$5:$F$1004,$A$5:$A$1004,"&gt;="&amp;DATE(YEAR(A625),INT((MONTH(A625)-1)/3)*3+1,1),$A$5:$A$1004,"&lt;="&amp;A625)))</f>
        <v/>
      </c>
      <c r="H625" s="9">
        <f>IF(NOT(ISNUMBER(G625)),"",IFERROR(G625/VLOOKUP(YEAR(A625),Limity!$A$5:$C$14,3,FALSE),"brak limitu"))</f>
        <v/>
      </c>
      <c r="I625" s="10">
        <f>IF(ISNUMBER(H625),IF(H625&gt;1,"Limit przekroczony",IF(H625&gt;=1,"Limit wykorzystany (100%)",IF(H625&gt;=0.95,"Co najmniej 95% limitu",IF(H625&gt;=0.85,"Co najmniej 85% limitu",IF(H625&gt;=0.7,"Co najmniej 70% limitu","W limicie"))))),IF(F625="brak kursu","Wpisz kurs NBP w kolumnie E",IF(G625="sprawdź datę","Wpisz datę jako dzień, np. 2026-10-21",IF(H625="brak limitu","Wpisz płacę minimalną na ten rok w zakładce Limity",""))))</f>
        <v/>
      </c>
    </row>
    <row r="626">
      <c r="A626" s="5" t="n"/>
      <c r="C626" s="6" t="n"/>
      <c r="E626" s="7" t="n"/>
      <c r="F626" s="8">
        <f>IF(C626="","",IF(OR(D626="",D626="PLN"),ROUND(C626,2),IF(E626="","brak kursu",ROUND(C626*E626,2))))</f>
        <v/>
      </c>
      <c r="G626" s="8">
        <f>IF(OR(A626="",NOT(ISNUMBER(F626))),"",IF(NOT(ISNUMBER(A626)),"sprawdź datę",SUMIFS($F$5:$F$1004,$A$5:$A$1004,"&gt;="&amp;DATE(YEAR(A626),INT((MONTH(A626)-1)/3)*3+1,1),$A$5:$A$1004,"&lt;="&amp;A626)))</f>
        <v/>
      </c>
      <c r="H626" s="9">
        <f>IF(NOT(ISNUMBER(G626)),"",IFERROR(G626/VLOOKUP(YEAR(A626),Limity!$A$5:$C$14,3,FALSE),"brak limitu"))</f>
        <v/>
      </c>
      <c r="I626" s="10">
        <f>IF(ISNUMBER(H626),IF(H626&gt;1,"Limit przekroczony",IF(H626&gt;=1,"Limit wykorzystany (100%)",IF(H626&gt;=0.95,"Co najmniej 95% limitu",IF(H626&gt;=0.85,"Co najmniej 85% limitu",IF(H626&gt;=0.7,"Co najmniej 70% limitu","W limicie"))))),IF(F626="brak kursu","Wpisz kurs NBP w kolumnie E",IF(G626="sprawdź datę","Wpisz datę jako dzień, np. 2026-10-21",IF(H626="brak limitu","Wpisz płacę minimalną na ten rok w zakładce Limity",""))))</f>
        <v/>
      </c>
    </row>
    <row r="627">
      <c r="A627" s="5" t="n"/>
      <c r="C627" s="6" t="n"/>
      <c r="E627" s="7" t="n"/>
      <c r="F627" s="8">
        <f>IF(C627="","",IF(OR(D627="",D627="PLN"),ROUND(C627,2),IF(E627="","brak kursu",ROUND(C627*E627,2))))</f>
        <v/>
      </c>
      <c r="G627" s="8">
        <f>IF(OR(A627="",NOT(ISNUMBER(F627))),"",IF(NOT(ISNUMBER(A627)),"sprawdź datę",SUMIFS($F$5:$F$1004,$A$5:$A$1004,"&gt;="&amp;DATE(YEAR(A627),INT((MONTH(A627)-1)/3)*3+1,1),$A$5:$A$1004,"&lt;="&amp;A627)))</f>
        <v/>
      </c>
      <c r="H627" s="9">
        <f>IF(NOT(ISNUMBER(G627)),"",IFERROR(G627/VLOOKUP(YEAR(A627),Limity!$A$5:$C$14,3,FALSE),"brak limitu"))</f>
        <v/>
      </c>
      <c r="I627" s="10">
        <f>IF(ISNUMBER(H627),IF(H627&gt;1,"Limit przekroczony",IF(H627&gt;=1,"Limit wykorzystany (100%)",IF(H627&gt;=0.95,"Co najmniej 95% limitu",IF(H627&gt;=0.85,"Co najmniej 85% limitu",IF(H627&gt;=0.7,"Co najmniej 70% limitu","W limicie"))))),IF(F627="brak kursu","Wpisz kurs NBP w kolumnie E",IF(G627="sprawdź datę","Wpisz datę jako dzień, np. 2026-10-21",IF(H627="brak limitu","Wpisz płacę minimalną na ten rok w zakładce Limity",""))))</f>
        <v/>
      </c>
    </row>
    <row r="628">
      <c r="A628" s="5" t="n"/>
      <c r="C628" s="6" t="n"/>
      <c r="E628" s="7" t="n"/>
      <c r="F628" s="8">
        <f>IF(C628="","",IF(OR(D628="",D628="PLN"),ROUND(C628,2),IF(E628="","brak kursu",ROUND(C628*E628,2))))</f>
        <v/>
      </c>
      <c r="G628" s="8">
        <f>IF(OR(A628="",NOT(ISNUMBER(F628))),"",IF(NOT(ISNUMBER(A628)),"sprawdź datę",SUMIFS($F$5:$F$1004,$A$5:$A$1004,"&gt;="&amp;DATE(YEAR(A628),INT((MONTH(A628)-1)/3)*3+1,1),$A$5:$A$1004,"&lt;="&amp;A628)))</f>
        <v/>
      </c>
      <c r="H628" s="9">
        <f>IF(NOT(ISNUMBER(G628)),"",IFERROR(G628/VLOOKUP(YEAR(A628),Limity!$A$5:$C$14,3,FALSE),"brak limitu"))</f>
        <v/>
      </c>
      <c r="I628" s="10">
        <f>IF(ISNUMBER(H628),IF(H628&gt;1,"Limit przekroczony",IF(H628&gt;=1,"Limit wykorzystany (100%)",IF(H628&gt;=0.95,"Co najmniej 95% limitu",IF(H628&gt;=0.85,"Co najmniej 85% limitu",IF(H628&gt;=0.7,"Co najmniej 70% limitu","W limicie"))))),IF(F628="brak kursu","Wpisz kurs NBP w kolumnie E",IF(G628="sprawdź datę","Wpisz datę jako dzień, np. 2026-10-21",IF(H628="brak limitu","Wpisz płacę minimalną na ten rok w zakładce Limity",""))))</f>
        <v/>
      </c>
    </row>
    <row r="629">
      <c r="A629" s="5" t="n"/>
      <c r="C629" s="6" t="n"/>
      <c r="E629" s="7" t="n"/>
      <c r="F629" s="8">
        <f>IF(C629="","",IF(OR(D629="",D629="PLN"),ROUND(C629,2),IF(E629="","brak kursu",ROUND(C629*E629,2))))</f>
        <v/>
      </c>
      <c r="G629" s="8">
        <f>IF(OR(A629="",NOT(ISNUMBER(F629))),"",IF(NOT(ISNUMBER(A629)),"sprawdź datę",SUMIFS($F$5:$F$1004,$A$5:$A$1004,"&gt;="&amp;DATE(YEAR(A629),INT((MONTH(A629)-1)/3)*3+1,1),$A$5:$A$1004,"&lt;="&amp;A629)))</f>
        <v/>
      </c>
      <c r="H629" s="9">
        <f>IF(NOT(ISNUMBER(G629)),"",IFERROR(G629/VLOOKUP(YEAR(A629),Limity!$A$5:$C$14,3,FALSE),"brak limitu"))</f>
        <v/>
      </c>
      <c r="I629" s="10">
        <f>IF(ISNUMBER(H629),IF(H629&gt;1,"Limit przekroczony",IF(H629&gt;=1,"Limit wykorzystany (100%)",IF(H629&gt;=0.95,"Co najmniej 95% limitu",IF(H629&gt;=0.85,"Co najmniej 85% limitu",IF(H629&gt;=0.7,"Co najmniej 70% limitu","W limicie"))))),IF(F629="brak kursu","Wpisz kurs NBP w kolumnie E",IF(G629="sprawdź datę","Wpisz datę jako dzień, np. 2026-10-21",IF(H629="brak limitu","Wpisz płacę minimalną na ten rok w zakładce Limity",""))))</f>
        <v/>
      </c>
    </row>
    <row r="630">
      <c r="A630" s="5" t="n"/>
      <c r="C630" s="6" t="n"/>
      <c r="E630" s="7" t="n"/>
      <c r="F630" s="8">
        <f>IF(C630="","",IF(OR(D630="",D630="PLN"),ROUND(C630,2),IF(E630="","brak kursu",ROUND(C630*E630,2))))</f>
        <v/>
      </c>
      <c r="G630" s="8">
        <f>IF(OR(A630="",NOT(ISNUMBER(F630))),"",IF(NOT(ISNUMBER(A630)),"sprawdź datę",SUMIFS($F$5:$F$1004,$A$5:$A$1004,"&gt;="&amp;DATE(YEAR(A630),INT((MONTH(A630)-1)/3)*3+1,1),$A$5:$A$1004,"&lt;="&amp;A630)))</f>
        <v/>
      </c>
      <c r="H630" s="9">
        <f>IF(NOT(ISNUMBER(G630)),"",IFERROR(G630/VLOOKUP(YEAR(A630),Limity!$A$5:$C$14,3,FALSE),"brak limitu"))</f>
        <v/>
      </c>
      <c r="I630" s="10">
        <f>IF(ISNUMBER(H630),IF(H630&gt;1,"Limit przekroczony",IF(H630&gt;=1,"Limit wykorzystany (100%)",IF(H630&gt;=0.95,"Co najmniej 95% limitu",IF(H630&gt;=0.85,"Co najmniej 85% limitu",IF(H630&gt;=0.7,"Co najmniej 70% limitu","W limicie"))))),IF(F630="brak kursu","Wpisz kurs NBP w kolumnie E",IF(G630="sprawdź datę","Wpisz datę jako dzień, np. 2026-10-21",IF(H630="brak limitu","Wpisz płacę minimalną na ten rok w zakładce Limity",""))))</f>
        <v/>
      </c>
    </row>
    <row r="631">
      <c r="A631" s="5" t="n"/>
      <c r="C631" s="6" t="n"/>
      <c r="E631" s="7" t="n"/>
      <c r="F631" s="8">
        <f>IF(C631="","",IF(OR(D631="",D631="PLN"),ROUND(C631,2),IF(E631="","brak kursu",ROUND(C631*E631,2))))</f>
        <v/>
      </c>
      <c r="G631" s="8">
        <f>IF(OR(A631="",NOT(ISNUMBER(F631))),"",IF(NOT(ISNUMBER(A631)),"sprawdź datę",SUMIFS($F$5:$F$1004,$A$5:$A$1004,"&gt;="&amp;DATE(YEAR(A631),INT((MONTH(A631)-1)/3)*3+1,1),$A$5:$A$1004,"&lt;="&amp;A631)))</f>
        <v/>
      </c>
      <c r="H631" s="9">
        <f>IF(NOT(ISNUMBER(G631)),"",IFERROR(G631/VLOOKUP(YEAR(A631),Limity!$A$5:$C$14,3,FALSE),"brak limitu"))</f>
        <v/>
      </c>
      <c r="I631" s="10">
        <f>IF(ISNUMBER(H631),IF(H631&gt;1,"Limit przekroczony",IF(H631&gt;=1,"Limit wykorzystany (100%)",IF(H631&gt;=0.95,"Co najmniej 95% limitu",IF(H631&gt;=0.85,"Co najmniej 85% limitu",IF(H631&gt;=0.7,"Co najmniej 70% limitu","W limicie"))))),IF(F631="brak kursu","Wpisz kurs NBP w kolumnie E",IF(G631="sprawdź datę","Wpisz datę jako dzień, np. 2026-10-21",IF(H631="brak limitu","Wpisz płacę minimalną na ten rok w zakładce Limity",""))))</f>
        <v/>
      </c>
    </row>
    <row r="632">
      <c r="A632" s="5" t="n"/>
      <c r="C632" s="6" t="n"/>
      <c r="E632" s="7" t="n"/>
      <c r="F632" s="8">
        <f>IF(C632="","",IF(OR(D632="",D632="PLN"),ROUND(C632,2),IF(E632="","brak kursu",ROUND(C632*E632,2))))</f>
        <v/>
      </c>
      <c r="G632" s="8">
        <f>IF(OR(A632="",NOT(ISNUMBER(F632))),"",IF(NOT(ISNUMBER(A632)),"sprawdź datę",SUMIFS($F$5:$F$1004,$A$5:$A$1004,"&gt;="&amp;DATE(YEAR(A632),INT((MONTH(A632)-1)/3)*3+1,1),$A$5:$A$1004,"&lt;="&amp;A632)))</f>
        <v/>
      </c>
      <c r="H632" s="9">
        <f>IF(NOT(ISNUMBER(G632)),"",IFERROR(G632/VLOOKUP(YEAR(A632),Limity!$A$5:$C$14,3,FALSE),"brak limitu"))</f>
        <v/>
      </c>
      <c r="I632" s="10">
        <f>IF(ISNUMBER(H632),IF(H632&gt;1,"Limit przekroczony",IF(H632&gt;=1,"Limit wykorzystany (100%)",IF(H632&gt;=0.95,"Co najmniej 95% limitu",IF(H632&gt;=0.85,"Co najmniej 85% limitu",IF(H632&gt;=0.7,"Co najmniej 70% limitu","W limicie"))))),IF(F632="brak kursu","Wpisz kurs NBP w kolumnie E",IF(G632="sprawdź datę","Wpisz datę jako dzień, np. 2026-10-21",IF(H632="brak limitu","Wpisz płacę minimalną na ten rok w zakładce Limity",""))))</f>
        <v/>
      </c>
    </row>
    <row r="633">
      <c r="A633" s="5" t="n"/>
      <c r="C633" s="6" t="n"/>
      <c r="E633" s="7" t="n"/>
      <c r="F633" s="8">
        <f>IF(C633="","",IF(OR(D633="",D633="PLN"),ROUND(C633,2),IF(E633="","brak kursu",ROUND(C633*E633,2))))</f>
        <v/>
      </c>
      <c r="G633" s="8">
        <f>IF(OR(A633="",NOT(ISNUMBER(F633))),"",IF(NOT(ISNUMBER(A633)),"sprawdź datę",SUMIFS($F$5:$F$1004,$A$5:$A$1004,"&gt;="&amp;DATE(YEAR(A633),INT((MONTH(A633)-1)/3)*3+1,1),$A$5:$A$1004,"&lt;="&amp;A633)))</f>
        <v/>
      </c>
      <c r="H633" s="9">
        <f>IF(NOT(ISNUMBER(G633)),"",IFERROR(G633/VLOOKUP(YEAR(A633),Limity!$A$5:$C$14,3,FALSE),"brak limitu"))</f>
        <v/>
      </c>
      <c r="I633" s="10">
        <f>IF(ISNUMBER(H633),IF(H633&gt;1,"Limit przekroczony",IF(H633&gt;=1,"Limit wykorzystany (100%)",IF(H633&gt;=0.95,"Co najmniej 95% limitu",IF(H633&gt;=0.85,"Co najmniej 85% limitu",IF(H633&gt;=0.7,"Co najmniej 70% limitu","W limicie"))))),IF(F633="brak kursu","Wpisz kurs NBP w kolumnie E",IF(G633="sprawdź datę","Wpisz datę jako dzień, np. 2026-10-21",IF(H633="brak limitu","Wpisz płacę minimalną na ten rok w zakładce Limity",""))))</f>
        <v/>
      </c>
    </row>
    <row r="634">
      <c r="A634" s="5" t="n"/>
      <c r="C634" s="6" t="n"/>
      <c r="E634" s="7" t="n"/>
      <c r="F634" s="8">
        <f>IF(C634="","",IF(OR(D634="",D634="PLN"),ROUND(C634,2),IF(E634="","brak kursu",ROUND(C634*E634,2))))</f>
        <v/>
      </c>
      <c r="G634" s="8">
        <f>IF(OR(A634="",NOT(ISNUMBER(F634))),"",IF(NOT(ISNUMBER(A634)),"sprawdź datę",SUMIFS($F$5:$F$1004,$A$5:$A$1004,"&gt;="&amp;DATE(YEAR(A634),INT((MONTH(A634)-1)/3)*3+1,1),$A$5:$A$1004,"&lt;="&amp;A634)))</f>
        <v/>
      </c>
      <c r="H634" s="9">
        <f>IF(NOT(ISNUMBER(G634)),"",IFERROR(G634/VLOOKUP(YEAR(A634),Limity!$A$5:$C$14,3,FALSE),"brak limitu"))</f>
        <v/>
      </c>
      <c r="I634" s="10">
        <f>IF(ISNUMBER(H634),IF(H634&gt;1,"Limit przekroczony",IF(H634&gt;=1,"Limit wykorzystany (100%)",IF(H634&gt;=0.95,"Co najmniej 95% limitu",IF(H634&gt;=0.85,"Co najmniej 85% limitu",IF(H634&gt;=0.7,"Co najmniej 70% limitu","W limicie"))))),IF(F634="brak kursu","Wpisz kurs NBP w kolumnie E",IF(G634="sprawdź datę","Wpisz datę jako dzień, np. 2026-10-21",IF(H634="brak limitu","Wpisz płacę minimalną na ten rok w zakładce Limity",""))))</f>
        <v/>
      </c>
    </row>
    <row r="635">
      <c r="A635" s="5" t="n"/>
      <c r="C635" s="6" t="n"/>
      <c r="E635" s="7" t="n"/>
      <c r="F635" s="8">
        <f>IF(C635="","",IF(OR(D635="",D635="PLN"),ROUND(C635,2),IF(E635="","brak kursu",ROUND(C635*E635,2))))</f>
        <v/>
      </c>
      <c r="G635" s="8">
        <f>IF(OR(A635="",NOT(ISNUMBER(F635))),"",IF(NOT(ISNUMBER(A635)),"sprawdź datę",SUMIFS($F$5:$F$1004,$A$5:$A$1004,"&gt;="&amp;DATE(YEAR(A635),INT((MONTH(A635)-1)/3)*3+1,1),$A$5:$A$1004,"&lt;="&amp;A635)))</f>
        <v/>
      </c>
      <c r="H635" s="9">
        <f>IF(NOT(ISNUMBER(G635)),"",IFERROR(G635/VLOOKUP(YEAR(A635),Limity!$A$5:$C$14,3,FALSE),"brak limitu"))</f>
        <v/>
      </c>
      <c r="I635" s="10">
        <f>IF(ISNUMBER(H635),IF(H635&gt;1,"Limit przekroczony",IF(H635&gt;=1,"Limit wykorzystany (100%)",IF(H635&gt;=0.95,"Co najmniej 95% limitu",IF(H635&gt;=0.85,"Co najmniej 85% limitu",IF(H635&gt;=0.7,"Co najmniej 70% limitu","W limicie"))))),IF(F635="brak kursu","Wpisz kurs NBP w kolumnie E",IF(G635="sprawdź datę","Wpisz datę jako dzień, np. 2026-10-21",IF(H635="brak limitu","Wpisz płacę minimalną na ten rok w zakładce Limity",""))))</f>
        <v/>
      </c>
    </row>
    <row r="636">
      <c r="A636" s="5" t="n"/>
      <c r="C636" s="6" t="n"/>
      <c r="E636" s="7" t="n"/>
      <c r="F636" s="8">
        <f>IF(C636="","",IF(OR(D636="",D636="PLN"),ROUND(C636,2),IF(E636="","brak kursu",ROUND(C636*E636,2))))</f>
        <v/>
      </c>
      <c r="G636" s="8">
        <f>IF(OR(A636="",NOT(ISNUMBER(F636))),"",IF(NOT(ISNUMBER(A636)),"sprawdź datę",SUMIFS($F$5:$F$1004,$A$5:$A$1004,"&gt;="&amp;DATE(YEAR(A636),INT((MONTH(A636)-1)/3)*3+1,1),$A$5:$A$1004,"&lt;="&amp;A636)))</f>
        <v/>
      </c>
      <c r="H636" s="9">
        <f>IF(NOT(ISNUMBER(G636)),"",IFERROR(G636/VLOOKUP(YEAR(A636),Limity!$A$5:$C$14,3,FALSE),"brak limitu"))</f>
        <v/>
      </c>
      <c r="I636" s="10">
        <f>IF(ISNUMBER(H636),IF(H636&gt;1,"Limit przekroczony",IF(H636&gt;=1,"Limit wykorzystany (100%)",IF(H636&gt;=0.95,"Co najmniej 95% limitu",IF(H636&gt;=0.85,"Co najmniej 85% limitu",IF(H636&gt;=0.7,"Co najmniej 70% limitu","W limicie"))))),IF(F636="brak kursu","Wpisz kurs NBP w kolumnie E",IF(G636="sprawdź datę","Wpisz datę jako dzień, np. 2026-10-21",IF(H636="brak limitu","Wpisz płacę minimalną na ten rok w zakładce Limity",""))))</f>
        <v/>
      </c>
    </row>
    <row r="637">
      <c r="A637" s="5" t="n"/>
      <c r="C637" s="6" t="n"/>
      <c r="E637" s="7" t="n"/>
      <c r="F637" s="8">
        <f>IF(C637="","",IF(OR(D637="",D637="PLN"),ROUND(C637,2),IF(E637="","brak kursu",ROUND(C637*E637,2))))</f>
        <v/>
      </c>
      <c r="G637" s="8">
        <f>IF(OR(A637="",NOT(ISNUMBER(F637))),"",IF(NOT(ISNUMBER(A637)),"sprawdź datę",SUMIFS($F$5:$F$1004,$A$5:$A$1004,"&gt;="&amp;DATE(YEAR(A637),INT((MONTH(A637)-1)/3)*3+1,1),$A$5:$A$1004,"&lt;="&amp;A637)))</f>
        <v/>
      </c>
      <c r="H637" s="9">
        <f>IF(NOT(ISNUMBER(G637)),"",IFERROR(G637/VLOOKUP(YEAR(A637),Limity!$A$5:$C$14,3,FALSE),"brak limitu"))</f>
        <v/>
      </c>
      <c r="I637" s="10">
        <f>IF(ISNUMBER(H637),IF(H637&gt;1,"Limit przekroczony",IF(H637&gt;=1,"Limit wykorzystany (100%)",IF(H637&gt;=0.95,"Co najmniej 95% limitu",IF(H637&gt;=0.85,"Co najmniej 85% limitu",IF(H637&gt;=0.7,"Co najmniej 70% limitu","W limicie"))))),IF(F637="brak kursu","Wpisz kurs NBP w kolumnie E",IF(G637="sprawdź datę","Wpisz datę jako dzień, np. 2026-10-21",IF(H637="brak limitu","Wpisz płacę minimalną na ten rok w zakładce Limity",""))))</f>
        <v/>
      </c>
    </row>
    <row r="638">
      <c r="A638" s="5" t="n"/>
      <c r="C638" s="6" t="n"/>
      <c r="E638" s="7" t="n"/>
      <c r="F638" s="8">
        <f>IF(C638="","",IF(OR(D638="",D638="PLN"),ROUND(C638,2),IF(E638="","brak kursu",ROUND(C638*E638,2))))</f>
        <v/>
      </c>
      <c r="G638" s="8">
        <f>IF(OR(A638="",NOT(ISNUMBER(F638))),"",IF(NOT(ISNUMBER(A638)),"sprawdź datę",SUMIFS($F$5:$F$1004,$A$5:$A$1004,"&gt;="&amp;DATE(YEAR(A638),INT((MONTH(A638)-1)/3)*3+1,1),$A$5:$A$1004,"&lt;="&amp;A638)))</f>
        <v/>
      </c>
      <c r="H638" s="9">
        <f>IF(NOT(ISNUMBER(G638)),"",IFERROR(G638/VLOOKUP(YEAR(A638),Limity!$A$5:$C$14,3,FALSE),"brak limitu"))</f>
        <v/>
      </c>
      <c r="I638" s="10">
        <f>IF(ISNUMBER(H638),IF(H638&gt;1,"Limit przekroczony",IF(H638&gt;=1,"Limit wykorzystany (100%)",IF(H638&gt;=0.95,"Co najmniej 95% limitu",IF(H638&gt;=0.85,"Co najmniej 85% limitu",IF(H638&gt;=0.7,"Co najmniej 70% limitu","W limicie"))))),IF(F638="brak kursu","Wpisz kurs NBP w kolumnie E",IF(G638="sprawdź datę","Wpisz datę jako dzień, np. 2026-10-21",IF(H638="brak limitu","Wpisz płacę minimalną na ten rok w zakładce Limity",""))))</f>
        <v/>
      </c>
    </row>
    <row r="639">
      <c r="A639" s="5" t="n"/>
      <c r="C639" s="6" t="n"/>
      <c r="E639" s="7" t="n"/>
      <c r="F639" s="8">
        <f>IF(C639="","",IF(OR(D639="",D639="PLN"),ROUND(C639,2),IF(E639="","brak kursu",ROUND(C639*E639,2))))</f>
        <v/>
      </c>
      <c r="G639" s="8">
        <f>IF(OR(A639="",NOT(ISNUMBER(F639))),"",IF(NOT(ISNUMBER(A639)),"sprawdź datę",SUMIFS($F$5:$F$1004,$A$5:$A$1004,"&gt;="&amp;DATE(YEAR(A639),INT((MONTH(A639)-1)/3)*3+1,1),$A$5:$A$1004,"&lt;="&amp;A639)))</f>
        <v/>
      </c>
      <c r="H639" s="9">
        <f>IF(NOT(ISNUMBER(G639)),"",IFERROR(G639/VLOOKUP(YEAR(A639),Limity!$A$5:$C$14,3,FALSE),"brak limitu"))</f>
        <v/>
      </c>
      <c r="I639" s="10">
        <f>IF(ISNUMBER(H639),IF(H639&gt;1,"Limit przekroczony",IF(H639&gt;=1,"Limit wykorzystany (100%)",IF(H639&gt;=0.95,"Co najmniej 95% limitu",IF(H639&gt;=0.85,"Co najmniej 85% limitu",IF(H639&gt;=0.7,"Co najmniej 70% limitu","W limicie"))))),IF(F639="brak kursu","Wpisz kurs NBP w kolumnie E",IF(G639="sprawdź datę","Wpisz datę jako dzień, np. 2026-10-21",IF(H639="brak limitu","Wpisz płacę minimalną na ten rok w zakładce Limity",""))))</f>
        <v/>
      </c>
    </row>
    <row r="640">
      <c r="A640" s="5" t="n"/>
      <c r="C640" s="6" t="n"/>
      <c r="E640" s="7" t="n"/>
      <c r="F640" s="8">
        <f>IF(C640="","",IF(OR(D640="",D640="PLN"),ROUND(C640,2),IF(E640="","brak kursu",ROUND(C640*E640,2))))</f>
        <v/>
      </c>
      <c r="G640" s="8">
        <f>IF(OR(A640="",NOT(ISNUMBER(F640))),"",IF(NOT(ISNUMBER(A640)),"sprawdź datę",SUMIFS($F$5:$F$1004,$A$5:$A$1004,"&gt;="&amp;DATE(YEAR(A640),INT((MONTH(A640)-1)/3)*3+1,1),$A$5:$A$1004,"&lt;="&amp;A640)))</f>
        <v/>
      </c>
      <c r="H640" s="9">
        <f>IF(NOT(ISNUMBER(G640)),"",IFERROR(G640/VLOOKUP(YEAR(A640),Limity!$A$5:$C$14,3,FALSE),"brak limitu"))</f>
        <v/>
      </c>
      <c r="I640" s="10">
        <f>IF(ISNUMBER(H640),IF(H640&gt;1,"Limit przekroczony",IF(H640&gt;=1,"Limit wykorzystany (100%)",IF(H640&gt;=0.95,"Co najmniej 95% limitu",IF(H640&gt;=0.85,"Co najmniej 85% limitu",IF(H640&gt;=0.7,"Co najmniej 70% limitu","W limicie"))))),IF(F640="brak kursu","Wpisz kurs NBP w kolumnie E",IF(G640="sprawdź datę","Wpisz datę jako dzień, np. 2026-10-21",IF(H640="brak limitu","Wpisz płacę minimalną na ten rok w zakładce Limity",""))))</f>
        <v/>
      </c>
    </row>
    <row r="641">
      <c r="A641" s="5" t="n"/>
      <c r="C641" s="6" t="n"/>
      <c r="E641" s="7" t="n"/>
      <c r="F641" s="8">
        <f>IF(C641="","",IF(OR(D641="",D641="PLN"),ROUND(C641,2),IF(E641="","brak kursu",ROUND(C641*E641,2))))</f>
        <v/>
      </c>
      <c r="G641" s="8">
        <f>IF(OR(A641="",NOT(ISNUMBER(F641))),"",IF(NOT(ISNUMBER(A641)),"sprawdź datę",SUMIFS($F$5:$F$1004,$A$5:$A$1004,"&gt;="&amp;DATE(YEAR(A641),INT((MONTH(A641)-1)/3)*3+1,1),$A$5:$A$1004,"&lt;="&amp;A641)))</f>
        <v/>
      </c>
      <c r="H641" s="9">
        <f>IF(NOT(ISNUMBER(G641)),"",IFERROR(G641/VLOOKUP(YEAR(A641),Limity!$A$5:$C$14,3,FALSE),"brak limitu"))</f>
        <v/>
      </c>
      <c r="I641" s="10">
        <f>IF(ISNUMBER(H641),IF(H641&gt;1,"Limit przekroczony",IF(H641&gt;=1,"Limit wykorzystany (100%)",IF(H641&gt;=0.95,"Co najmniej 95% limitu",IF(H641&gt;=0.85,"Co najmniej 85% limitu",IF(H641&gt;=0.7,"Co najmniej 70% limitu","W limicie"))))),IF(F641="brak kursu","Wpisz kurs NBP w kolumnie E",IF(G641="sprawdź datę","Wpisz datę jako dzień, np. 2026-10-21",IF(H641="brak limitu","Wpisz płacę minimalną na ten rok w zakładce Limity",""))))</f>
        <v/>
      </c>
    </row>
    <row r="642">
      <c r="A642" s="5" t="n"/>
      <c r="C642" s="6" t="n"/>
      <c r="E642" s="7" t="n"/>
      <c r="F642" s="8">
        <f>IF(C642="","",IF(OR(D642="",D642="PLN"),ROUND(C642,2),IF(E642="","brak kursu",ROUND(C642*E642,2))))</f>
        <v/>
      </c>
      <c r="G642" s="8">
        <f>IF(OR(A642="",NOT(ISNUMBER(F642))),"",IF(NOT(ISNUMBER(A642)),"sprawdź datę",SUMIFS($F$5:$F$1004,$A$5:$A$1004,"&gt;="&amp;DATE(YEAR(A642),INT((MONTH(A642)-1)/3)*3+1,1),$A$5:$A$1004,"&lt;="&amp;A642)))</f>
        <v/>
      </c>
      <c r="H642" s="9">
        <f>IF(NOT(ISNUMBER(G642)),"",IFERROR(G642/VLOOKUP(YEAR(A642),Limity!$A$5:$C$14,3,FALSE),"brak limitu"))</f>
        <v/>
      </c>
      <c r="I642" s="10">
        <f>IF(ISNUMBER(H642),IF(H642&gt;1,"Limit przekroczony",IF(H642&gt;=1,"Limit wykorzystany (100%)",IF(H642&gt;=0.95,"Co najmniej 95% limitu",IF(H642&gt;=0.85,"Co najmniej 85% limitu",IF(H642&gt;=0.7,"Co najmniej 70% limitu","W limicie"))))),IF(F642="brak kursu","Wpisz kurs NBP w kolumnie E",IF(G642="sprawdź datę","Wpisz datę jako dzień, np. 2026-10-21",IF(H642="brak limitu","Wpisz płacę minimalną na ten rok w zakładce Limity",""))))</f>
        <v/>
      </c>
    </row>
    <row r="643">
      <c r="A643" s="5" t="n"/>
      <c r="C643" s="6" t="n"/>
      <c r="E643" s="7" t="n"/>
      <c r="F643" s="8">
        <f>IF(C643="","",IF(OR(D643="",D643="PLN"),ROUND(C643,2),IF(E643="","brak kursu",ROUND(C643*E643,2))))</f>
        <v/>
      </c>
      <c r="G643" s="8">
        <f>IF(OR(A643="",NOT(ISNUMBER(F643))),"",IF(NOT(ISNUMBER(A643)),"sprawdź datę",SUMIFS($F$5:$F$1004,$A$5:$A$1004,"&gt;="&amp;DATE(YEAR(A643),INT((MONTH(A643)-1)/3)*3+1,1),$A$5:$A$1004,"&lt;="&amp;A643)))</f>
        <v/>
      </c>
      <c r="H643" s="9">
        <f>IF(NOT(ISNUMBER(G643)),"",IFERROR(G643/VLOOKUP(YEAR(A643),Limity!$A$5:$C$14,3,FALSE),"brak limitu"))</f>
        <v/>
      </c>
      <c r="I643" s="10">
        <f>IF(ISNUMBER(H643),IF(H643&gt;1,"Limit przekroczony",IF(H643&gt;=1,"Limit wykorzystany (100%)",IF(H643&gt;=0.95,"Co najmniej 95% limitu",IF(H643&gt;=0.85,"Co najmniej 85% limitu",IF(H643&gt;=0.7,"Co najmniej 70% limitu","W limicie"))))),IF(F643="brak kursu","Wpisz kurs NBP w kolumnie E",IF(G643="sprawdź datę","Wpisz datę jako dzień, np. 2026-10-21",IF(H643="brak limitu","Wpisz płacę minimalną na ten rok w zakładce Limity",""))))</f>
        <v/>
      </c>
    </row>
    <row r="644">
      <c r="A644" s="5" t="n"/>
      <c r="C644" s="6" t="n"/>
      <c r="E644" s="7" t="n"/>
      <c r="F644" s="8">
        <f>IF(C644="","",IF(OR(D644="",D644="PLN"),ROUND(C644,2),IF(E644="","brak kursu",ROUND(C644*E644,2))))</f>
        <v/>
      </c>
      <c r="G644" s="8">
        <f>IF(OR(A644="",NOT(ISNUMBER(F644))),"",IF(NOT(ISNUMBER(A644)),"sprawdź datę",SUMIFS($F$5:$F$1004,$A$5:$A$1004,"&gt;="&amp;DATE(YEAR(A644),INT((MONTH(A644)-1)/3)*3+1,1),$A$5:$A$1004,"&lt;="&amp;A644)))</f>
        <v/>
      </c>
      <c r="H644" s="9">
        <f>IF(NOT(ISNUMBER(G644)),"",IFERROR(G644/VLOOKUP(YEAR(A644),Limity!$A$5:$C$14,3,FALSE),"brak limitu"))</f>
        <v/>
      </c>
      <c r="I644" s="10">
        <f>IF(ISNUMBER(H644),IF(H644&gt;1,"Limit przekroczony",IF(H644&gt;=1,"Limit wykorzystany (100%)",IF(H644&gt;=0.95,"Co najmniej 95% limitu",IF(H644&gt;=0.85,"Co najmniej 85% limitu",IF(H644&gt;=0.7,"Co najmniej 70% limitu","W limicie"))))),IF(F644="brak kursu","Wpisz kurs NBP w kolumnie E",IF(G644="sprawdź datę","Wpisz datę jako dzień, np. 2026-10-21",IF(H644="brak limitu","Wpisz płacę minimalną na ten rok w zakładce Limity",""))))</f>
        <v/>
      </c>
    </row>
    <row r="645">
      <c r="A645" s="5" t="n"/>
      <c r="C645" s="6" t="n"/>
      <c r="E645" s="7" t="n"/>
      <c r="F645" s="8">
        <f>IF(C645="","",IF(OR(D645="",D645="PLN"),ROUND(C645,2),IF(E645="","brak kursu",ROUND(C645*E645,2))))</f>
        <v/>
      </c>
      <c r="G645" s="8">
        <f>IF(OR(A645="",NOT(ISNUMBER(F645))),"",IF(NOT(ISNUMBER(A645)),"sprawdź datę",SUMIFS($F$5:$F$1004,$A$5:$A$1004,"&gt;="&amp;DATE(YEAR(A645),INT((MONTH(A645)-1)/3)*3+1,1),$A$5:$A$1004,"&lt;="&amp;A645)))</f>
        <v/>
      </c>
      <c r="H645" s="9">
        <f>IF(NOT(ISNUMBER(G645)),"",IFERROR(G645/VLOOKUP(YEAR(A645),Limity!$A$5:$C$14,3,FALSE),"brak limitu"))</f>
        <v/>
      </c>
      <c r="I645" s="10">
        <f>IF(ISNUMBER(H645),IF(H645&gt;1,"Limit przekroczony",IF(H645&gt;=1,"Limit wykorzystany (100%)",IF(H645&gt;=0.95,"Co najmniej 95% limitu",IF(H645&gt;=0.85,"Co najmniej 85% limitu",IF(H645&gt;=0.7,"Co najmniej 70% limitu","W limicie"))))),IF(F645="brak kursu","Wpisz kurs NBP w kolumnie E",IF(G645="sprawdź datę","Wpisz datę jako dzień, np. 2026-10-21",IF(H645="brak limitu","Wpisz płacę minimalną na ten rok w zakładce Limity",""))))</f>
        <v/>
      </c>
    </row>
    <row r="646">
      <c r="A646" s="5" t="n"/>
      <c r="C646" s="6" t="n"/>
      <c r="E646" s="7" t="n"/>
      <c r="F646" s="8">
        <f>IF(C646="","",IF(OR(D646="",D646="PLN"),ROUND(C646,2),IF(E646="","brak kursu",ROUND(C646*E646,2))))</f>
        <v/>
      </c>
      <c r="G646" s="8">
        <f>IF(OR(A646="",NOT(ISNUMBER(F646))),"",IF(NOT(ISNUMBER(A646)),"sprawdź datę",SUMIFS($F$5:$F$1004,$A$5:$A$1004,"&gt;="&amp;DATE(YEAR(A646),INT((MONTH(A646)-1)/3)*3+1,1),$A$5:$A$1004,"&lt;="&amp;A646)))</f>
        <v/>
      </c>
      <c r="H646" s="9">
        <f>IF(NOT(ISNUMBER(G646)),"",IFERROR(G646/VLOOKUP(YEAR(A646),Limity!$A$5:$C$14,3,FALSE),"brak limitu"))</f>
        <v/>
      </c>
      <c r="I646" s="10">
        <f>IF(ISNUMBER(H646),IF(H646&gt;1,"Limit przekroczony",IF(H646&gt;=1,"Limit wykorzystany (100%)",IF(H646&gt;=0.95,"Co najmniej 95% limitu",IF(H646&gt;=0.85,"Co najmniej 85% limitu",IF(H646&gt;=0.7,"Co najmniej 70% limitu","W limicie"))))),IF(F646="brak kursu","Wpisz kurs NBP w kolumnie E",IF(G646="sprawdź datę","Wpisz datę jako dzień, np. 2026-10-21",IF(H646="brak limitu","Wpisz płacę minimalną na ten rok w zakładce Limity",""))))</f>
        <v/>
      </c>
    </row>
    <row r="647">
      <c r="A647" s="5" t="n"/>
      <c r="C647" s="6" t="n"/>
      <c r="E647" s="7" t="n"/>
      <c r="F647" s="8">
        <f>IF(C647="","",IF(OR(D647="",D647="PLN"),ROUND(C647,2),IF(E647="","brak kursu",ROUND(C647*E647,2))))</f>
        <v/>
      </c>
      <c r="G647" s="8">
        <f>IF(OR(A647="",NOT(ISNUMBER(F647))),"",IF(NOT(ISNUMBER(A647)),"sprawdź datę",SUMIFS($F$5:$F$1004,$A$5:$A$1004,"&gt;="&amp;DATE(YEAR(A647),INT((MONTH(A647)-1)/3)*3+1,1),$A$5:$A$1004,"&lt;="&amp;A647)))</f>
        <v/>
      </c>
      <c r="H647" s="9">
        <f>IF(NOT(ISNUMBER(G647)),"",IFERROR(G647/VLOOKUP(YEAR(A647),Limity!$A$5:$C$14,3,FALSE),"brak limitu"))</f>
        <v/>
      </c>
      <c r="I647" s="10">
        <f>IF(ISNUMBER(H647),IF(H647&gt;1,"Limit przekroczony",IF(H647&gt;=1,"Limit wykorzystany (100%)",IF(H647&gt;=0.95,"Co najmniej 95% limitu",IF(H647&gt;=0.85,"Co najmniej 85% limitu",IF(H647&gt;=0.7,"Co najmniej 70% limitu","W limicie"))))),IF(F647="brak kursu","Wpisz kurs NBP w kolumnie E",IF(G647="sprawdź datę","Wpisz datę jako dzień, np. 2026-10-21",IF(H647="brak limitu","Wpisz płacę minimalną na ten rok w zakładce Limity",""))))</f>
        <v/>
      </c>
    </row>
    <row r="648">
      <c r="A648" s="5" t="n"/>
      <c r="C648" s="6" t="n"/>
      <c r="E648" s="7" t="n"/>
      <c r="F648" s="8">
        <f>IF(C648="","",IF(OR(D648="",D648="PLN"),ROUND(C648,2),IF(E648="","brak kursu",ROUND(C648*E648,2))))</f>
        <v/>
      </c>
      <c r="G648" s="8">
        <f>IF(OR(A648="",NOT(ISNUMBER(F648))),"",IF(NOT(ISNUMBER(A648)),"sprawdź datę",SUMIFS($F$5:$F$1004,$A$5:$A$1004,"&gt;="&amp;DATE(YEAR(A648),INT((MONTH(A648)-1)/3)*3+1,1),$A$5:$A$1004,"&lt;="&amp;A648)))</f>
        <v/>
      </c>
      <c r="H648" s="9">
        <f>IF(NOT(ISNUMBER(G648)),"",IFERROR(G648/VLOOKUP(YEAR(A648),Limity!$A$5:$C$14,3,FALSE),"brak limitu"))</f>
        <v/>
      </c>
      <c r="I648" s="10">
        <f>IF(ISNUMBER(H648),IF(H648&gt;1,"Limit przekroczony",IF(H648&gt;=1,"Limit wykorzystany (100%)",IF(H648&gt;=0.95,"Co najmniej 95% limitu",IF(H648&gt;=0.85,"Co najmniej 85% limitu",IF(H648&gt;=0.7,"Co najmniej 70% limitu","W limicie"))))),IF(F648="brak kursu","Wpisz kurs NBP w kolumnie E",IF(G648="sprawdź datę","Wpisz datę jako dzień, np. 2026-10-21",IF(H648="brak limitu","Wpisz płacę minimalną na ten rok w zakładce Limity",""))))</f>
        <v/>
      </c>
    </row>
    <row r="649">
      <c r="A649" s="5" t="n"/>
      <c r="C649" s="6" t="n"/>
      <c r="E649" s="7" t="n"/>
      <c r="F649" s="8">
        <f>IF(C649="","",IF(OR(D649="",D649="PLN"),ROUND(C649,2),IF(E649="","brak kursu",ROUND(C649*E649,2))))</f>
        <v/>
      </c>
      <c r="G649" s="8">
        <f>IF(OR(A649="",NOT(ISNUMBER(F649))),"",IF(NOT(ISNUMBER(A649)),"sprawdź datę",SUMIFS($F$5:$F$1004,$A$5:$A$1004,"&gt;="&amp;DATE(YEAR(A649),INT((MONTH(A649)-1)/3)*3+1,1),$A$5:$A$1004,"&lt;="&amp;A649)))</f>
        <v/>
      </c>
      <c r="H649" s="9">
        <f>IF(NOT(ISNUMBER(G649)),"",IFERROR(G649/VLOOKUP(YEAR(A649),Limity!$A$5:$C$14,3,FALSE),"brak limitu"))</f>
        <v/>
      </c>
      <c r="I649" s="10">
        <f>IF(ISNUMBER(H649),IF(H649&gt;1,"Limit przekroczony",IF(H649&gt;=1,"Limit wykorzystany (100%)",IF(H649&gt;=0.95,"Co najmniej 95% limitu",IF(H649&gt;=0.85,"Co najmniej 85% limitu",IF(H649&gt;=0.7,"Co najmniej 70% limitu","W limicie"))))),IF(F649="brak kursu","Wpisz kurs NBP w kolumnie E",IF(G649="sprawdź datę","Wpisz datę jako dzień, np. 2026-10-21",IF(H649="brak limitu","Wpisz płacę minimalną na ten rok w zakładce Limity",""))))</f>
        <v/>
      </c>
    </row>
    <row r="650">
      <c r="A650" s="5" t="n"/>
      <c r="C650" s="6" t="n"/>
      <c r="E650" s="7" t="n"/>
      <c r="F650" s="8">
        <f>IF(C650="","",IF(OR(D650="",D650="PLN"),ROUND(C650,2),IF(E650="","brak kursu",ROUND(C650*E650,2))))</f>
        <v/>
      </c>
      <c r="G650" s="8">
        <f>IF(OR(A650="",NOT(ISNUMBER(F650))),"",IF(NOT(ISNUMBER(A650)),"sprawdź datę",SUMIFS($F$5:$F$1004,$A$5:$A$1004,"&gt;="&amp;DATE(YEAR(A650),INT((MONTH(A650)-1)/3)*3+1,1),$A$5:$A$1004,"&lt;="&amp;A650)))</f>
        <v/>
      </c>
      <c r="H650" s="9">
        <f>IF(NOT(ISNUMBER(G650)),"",IFERROR(G650/VLOOKUP(YEAR(A650),Limity!$A$5:$C$14,3,FALSE),"brak limitu"))</f>
        <v/>
      </c>
      <c r="I650" s="10">
        <f>IF(ISNUMBER(H650),IF(H650&gt;1,"Limit przekroczony",IF(H650&gt;=1,"Limit wykorzystany (100%)",IF(H650&gt;=0.95,"Co najmniej 95% limitu",IF(H650&gt;=0.85,"Co najmniej 85% limitu",IF(H650&gt;=0.7,"Co najmniej 70% limitu","W limicie"))))),IF(F650="brak kursu","Wpisz kurs NBP w kolumnie E",IF(G650="sprawdź datę","Wpisz datę jako dzień, np. 2026-10-21",IF(H650="brak limitu","Wpisz płacę minimalną na ten rok w zakładce Limity",""))))</f>
        <v/>
      </c>
    </row>
    <row r="651">
      <c r="A651" s="5" t="n"/>
      <c r="C651" s="6" t="n"/>
      <c r="E651" s="7" t="n"/>
      <c r="F651" s="8">
        <f>IF(C651="","",IF(OR(D651="",D651="PLN"),ROUND(C651,2),IF(E651="","brak kursu",ROUND(C651*E651,2))))</f>
        <v/>
      </c>
      <c r="G651" s="8">
        <f>IF(OR(A651="",NOT(ISNUMBER(F651))),"",IF(NOT(ISNUMBER(A651)),"sprawdź datę",SUMIFS($F$5:$F$1004,$A$5:$A$1004,"&gt;="&amp;DATE(YEAR(A651),INT((MONTH(A651)-1)/3)*3+1,1),$A$5:$A$1004,"&lt;="&amp;A651)))</f>
        <v/>
      </c>
      <c r="H651" s="9">
        <f>IF(NOT(ISNUMBER(G651)),"",IFERROR(G651/VLOOKUP(YEAR(A651),Limity!$A$5:$C$14,3,FALSE),"brak limitu"))</f>
        <v/>
      </c>
      <c r="I651" s="10">
        <f>IF(ISNUMBER(H651),IF(H651&gt;1,"Limit przekroczony",IF(H651&gt;=1,"Limit wykorzystany (100%)",IF(H651&gt;=0.95,"Co najmniej 95% limitu",IF(H651&gt;=0.85,"Co najmniej 85% limitu",IF(H651&gt;=0.7,"Co najmniej 70% limitu","W limicie"))))),IF(F651="brak kursu","Wpisz kurs NBP w kolumnie E",IF(G651="sprawdź datę","Wpisz datę jako dzień, np. 2026-10-21",IF(H651="brak limitu","Wpisz płacę minimalną na ten rok w zakładce Limity",""))))</f>
        <v/>
      </c>
    </row>
    <row r="652">
      <c r="A652" s="5" t="n"/>
      <c r="C652" s="6" t="n"/>
      <c r="E652" s="7" t="n"/>
      <c r="F652" s="8">
        <f>IF(C652="","",IF(OR(D652="",D652="PLN"),ROUND(C652,2),IF(E652="","brak kursu",ROUND(C652*E652,2))))</f>
        <v/>
      </c>
      <c r="G652" s="8">
        <f>IF(OR(A652="",NOT(ISNUMBER(F652))),"",IF(NOT(ISNUMBER(A652)),"sprawdź datę",SUMIFS($F$5:$F$1004,$A$5:$A$1004,"&gt;="&amp;DATE(YEAR(A652),INT((MONTH(A652)-1)/3)*3+1,1),$A$5:$A$1004,"&lt;="&amp;A652)))</f>
        <v/>
      </c>
      <c r="H652" s="9">
        <f>IF(NOT(ISNUMBER(G652)),"",IFERROR(G652/VLOOKUP(YEAR(A652),Limity!$A$5:$C$14,3,FALSE),"brak limitu"))</f>
        <v/>
      </c>
      <c r="I652" s="10">
        <f>IF(ISNUMBER(H652),IF(H652&gt;1,"Limit przekroczony",IF(H652&gt;=1,"Limit wykorzystany (100%)",IF(H652&gt;=0.95,"Co najmniej 95% limitu",IF(H652&gt;=0.85,"Co najmniej 85% limitu",IF(H652&gt;=0.7,"Co najmniej 70% limitu","W limicie"))))),IF(F652="brak kursu","Wpisz kurs NBP w kolumnie E",IF(G652="sprawdź datę","Wpisz datę jako dzień, np. 2026-10-21",IF(H652="brak limitu","Wpisz płacę minimalną na ten rok w zakładce Limity",""))))</f>
        <v/>
      </c>
    </row>
    <row r="653">
      <c r="A653" s="5" t="n"/>
      <c r="C653" s="6" t="n"/>
      <c r="E653" s="7" t="n"/>
      <c r="F653" s="8">
        <f>IF(C653="","",IF(OR(D653="",D653="PLN"),ROUND(C653,2),IF(E653="","brak kursu",ROUND(C653*E653,2))))</f>
        <v/>
      </c>
      <c r="G653" s="8">
        <f>IF(OR(A653="",NOT(ISNUMBER(F653))),"",IF(NOT(ISNUMBER(A653)),"sprawdź datę",SUMIFS($F$5:$F$1004,$A$5:$A$1004,"&gt;="&amp;DATE(YEAR(A653),INT((MONTH(A653)-1)/3)*3+1,1),$A$5:$A$1004,"&lt;="&amp;A653)))</f>
        <v/>
      </c>
      <c r="H653" s="9">
        <f>IF(NOT(ISNUMBER(G653)),"",IFERROR(G653/VLOOKUP(YEAR(A653),Limity!$A$5:$C$14,3,FALSE),"brak limitu"))</f>
        <v/>
      </c>
      <c r="I653" s="10">
        <f>IF(ISNUMBER(H653),IF(H653&gt;1,"Limit przekroczony",IF(H653&gt;=1,"Limit wykorzystany (100%)",IF(H653&gt;=0.95,"Co najmniej 95% limitu",IF(H653&gt;=0.85,"Co najmniej 85% limitu",IF(H653&gt;=0.7,"Co najmniej 70% limitu","W limicie"))))),IF(F653="brak kursu","Wpisz kurs NBP w kolumnie E",IF(G653="sprawdź datę","Wpisz datę jako dzień, np. 2026-10-21",IF(H653="brak limitu","Wpisz płacę minimalną na ten rok w zakładce Limity",""))))</f>
        <v/>
      </c>
    </row>
    <row r="654">
      <c r="A654" s="5" t="n"/>
      <c r="C654" s="6" t="n"/>
      <c r="E654" s="7" t="n"/>
      <c r="F654" s="8">
        <f>IF(C654="","",IF(OR(D654="",D654="PLN"),ROUND(C654,2),IF(E654="","brak kursu",ROUND(C654*E654,2))))</f>
        <v/>
      </c>
      <c r="G654" s="8">
        <f>IF(OR(A654="",NOT(ISNUMBER(F654))),"",IF(NOT(ISNUMBER(A654)),"sprawdź datę",SUMIFS($F$5:$F$1004,$A$5:$A$1004,"&gt;="&amp;DATE(YEAR(A654),INT((MONTH(A654)-1)/3)*3+1,1),$A$5:$A$1004,"&lt;="&amp;A654)))</f>
        <v/>
      </c>
      <c r="H654" s="9">
        <f>IF(NOT(ISNUMBER(G654)),"",IFERROR(G654/VLOOKUP(YEAR(A654),Limity!$A$5:$C$14,3,FALSE),"brak limitu"))</f>
        <v/>
      </c>
      <c r="I654" s="10">
        <f>IF(ISNUMBER(H654),IF(H654&gt;1,"Limit przekroczony",IF(H654&gt;=1,"Limit wykorzystany (100%)",IF(H654&gt;=0.95,"Co najmniej 95% limitu",IF(H654&gt;=0.85,"Co najmniej 85% limitu",IF(H654&gt;=0.7,"Co najmniej 70% limitu","W limicie"))))),IF(F654="brak kursu","Wpisz kurs NBP w kolumnie E",IF(G654="sprawdź datę","Wpisz datę jako dzień, np. 2026-10-21",IF(H654="brak limitu","Wpisz płacę minimalną na ten rok w zakładce Limity",""))))</f>
        <v/>
      </c>
    </row>
    <row r="655">
      <c r="A655" s="5" t="n"/>
      <c r="C655" s="6" t="n"/>
      <c r="E655" s="7" t="n"/>
      <c r="F655" s="8">
        <f>IF(C655="","",IF(OR(D655="",D655="PLN"),ROUND(C655,2),IF(E655="","brak kursu",ROUND(C655*E655,2))))</f>
        <v/>
      </c>
      <c r="G655" s="8">
        <f>IF(OR(A655="",NOT(ISNUMBER(F655))),"",IF(NOT(ISNUMBER(A655)),"sprawdź datę",SUMIFS($F$5:$F$1004,$A$5:$A$1004,"&gt;="&amp;DATE(YEAR(A655),INT((MONTH(A655)-1)/3)*3+1,1),$A$5:$A$1004,"&lt;="&amp;A655)))</f>
        <v/>
      </c>
      <c r="H655" s="9">
        <f>IF(NOT(ISNUMBER(G655)),"",IFERROR(G655/VLOOKUP(YEAR(A655),Limity!$A$5:$C$14,3,FALSE),"brak limitu"))</f>
        <v/>
      </c>
      <c r="I655" s="10">
        <f>IF(ISNUMBER(H655),IF(H655&gt;1,"Limit przekroczony",IF(H655&gt;=1,"Limit wykorzystany (100%)",IF(H655&gt;=0.95,"Co najmniej 95% limitu",IF(H655&gt;=0.85,"Co najmniej 85% limitu",IF(H655&gt;=0.7,"Co najmniej 70% limitu","W limicie"))))),IF(F655="brak kursu","Wpisz kurs NBP w kolumnie E",IF(G655="sprawdź datę","Wpisz datę jako dzień, np. 2026-10-21",IF(H655="brak limitu","Wpisz płacę minimalną na ten rok w zakładce Limity",""))))</f>
        <v/>
      </c>
    </row>
    <row r="656">
      <c r="A656" s="5" t="n"/>
      <c r="C656" s="6" t="n"/>
      <c r="E656" s="7" t="n"/>
      <c r="F656" s="8">
        <f>IF(C656="","",IF(OR(D656="",D656="PLN"),ROUND(C656,2),IF(E656="","brak kursu",ROUND(C656*E656,2))))</f>
        <v/>
      </c>
      <c r="G656" s="8">
        <f>IF(OR(A656="",NOT(ISNUMBER(F656))),"",IF(NOT(ISNUMBER(A656)),"sprawdź datę",SUMIFS($F$5:$F$1004,$A$5:$A$1004,"&gt;="&amp;DATE(YEAR(A656),INT((MONTH(A656)-1)/3)*3+1,1),$A$5:$A$1004,"&lt;="&amp;A656)))</f>
        <v/>
      </c>
      <c r="H656" s="9">
        <f>IF(NOT(ISNUMBER(G656)),"",IFERROR(G656/VLOOKUP(YEAR(A656),Limity!$A$5:$C$14,3,FALSE),"brak limitu"))</f>
        <v/>
      </c>
      <c r="I656" s="10">
        <f>IF(ISNUMBER(H656),IF(H656&gt;1,"Limit przekroczony",IF(H656&gt;=1,"Limit wykorzystany (100%)",IF(H656&gt;=0.95,"Co najmniej 95% limitu",IF(H656&gt;=0.85,"Co najmniej 85% limitu",IF(H656&gt;=0.7,"Co najmniej 70% limitu","W limicie"))))),IF(F656="brak kursu","Wpisz kurs NBP w kolumnie E",IF(G656="sprawdź datę","Wpisz datę jako dzień, np. 2026-10-21",IF(H656="brak limitu","Wpisz płacę minimalną na ten rok w zakładce Limity",""))))</f>
        <v/>
      </c>
    </row>
    <row r="657">
      <c r="A657" s="5" t="n"/>
      <c r="C657" s="6" t="n"/>
      <c r="E657" s="7" t="n"/>
      <c r="F657" s="8">
        <f>IF(C657="","",IF(OR(D657="",D657="PLN"),ROUND(C657,2),IF(E657="","brak kursu",ROUND(C657*E657,2))))</f>
        <v/>
      </c>
      <c r="G657" s="8">
        <f>IF(OR(A657="",NOT(ISNUMBER(F657))),"",IF(NOT(ISNUMBER(A657)),"sprawdź datę",SUMIFS($F$5:$F$1004,$A$5:$A$1004,"&gt;="&amp;DATE(YEAR(A657),INT((MONTH(A657)-1)/3)*3+1,1),$A$5:$A$1004,"&lt;="&amp;A657)))</f>
        <v/>
      </c>
      <c r="H657" s="9">
        <f>IF(NOT(ISNUMBER(G657)),"",IFERROR(G657/VLOOKUP(YEAR(A657),Limity!$A$5:$C$14,3,FALSE),"brak limitu"))</f>
        <v/>
      </c>
      <c r="I657" s="10">
        <f>IF(ISNUMBER(H657),IF(H657&gt;1,"Limit przekroczony",IF(H657&gt;=1,"Limit wykorzystany (100%)",IF(H657&gt;=0.95,"Co najmniej 95% limitu",IF(H657&gt;=0.85,"Co najmniej 85% limitu",IF(H657&gt;=0.7,"Co najmniej 70% limitu","W limicie"))))),IF(F657="brak kursu","Wpisz kurs NBP w kolumnie E",IF(G657="sprawdź datę","Wpisz datę jako dzień, np. 2026-10-21",IF(H657="brak limitu","Wpisz płacę minimalną na ten rok w zakładce Limity",""))))</f>
        <v/>
      </c>
    </row>
    <row r="658">
      <c r="A658" s="5" t="n"/>
      <c r="C658" s="6" t="n"/>
      <c r="E658" s="7" t="n"/>
      <c r="F658" s="8">
        <f>IF(C658="","",IF(OR(D658="",D658="PLN"),ROUND(C658,2),IF(E658="","brak kursu",ROUND(C658*E658,2))))</f>
        <v/>
      </c>
      <c r="G658" s="8">
        <f>IF(OR(A658="",NOT(ISNUMBER(F658))),"",IF(NOT(ISNUMBER(A658)),"sprawdź datę",SUMIFS($F$5:$F$1004,$A$5:$A$1004,"&gt;="&amp;DATE(YEAR(A658),INT((MONTH(A658)-1)/3)*3+1,1),$A$5:$A$1004,"&lt;="&amp;A658)))</f>
        <v/>
      </c>
      <c r="H658" s="9">
        <f>IF(NOT(ISNUMBER(G658)),"",IFERROR(G658/VLOOKUP(YEAR(A658),Limity!$A$5:$C$14,3,FALSE),"brak limitu"))</f>
        <v/>
      </c>
      <c r="I658" s="10">
        <f>IF(ISNUMBER(H658),IF(H658&gt;1,"Limit przekroczony",IF(H658&gt;=1,"Limit wykorzystany (100%)",IF(H658&gt;=0.95,"Co najmniej 95% limitu",IF(H658&gt;=0.85,"Co najmniej 85% limitu",IF(H658&gt;=0.7,"Co najmniej 70% limitu","W limicie"))))),IF(F658="brak kursu","Wpisz kurs NBP w kolumnie E",IF(G658="sprawdź datę","Wpisz datę jako dzień, np. 2026-10-21",IF(H658="brak limitu","Wpisz płacę minimalną na ten rok w zakładce Limity",""))))</f>
        <v/>
      </c>
    </row>
    <row r="659">
      <c r="A659" s="5" t="n"/>
      <c r="C659" s="6" t="n"/>
      <c r="E659" s="7" t="n"/>
      <c r="F659" s="8">
        <f>IF(C659="","",IF(OR(D659="",D659="PLN"),ROUND(C659,2),IF(E659="","brak kursu",ROUND(C659*E659,2))))</f>
        <v/>
      </c>
      <c r="G659" s="8">
        <f>IF(OR(A659="",NOT(ISNUMBER(F659))),"",IF(NOT(ISNUMBER(A659)),"sprawdź datę",SUMIFS($F$5:$F$1004,$A$5:$A$1004,"&gt;="&amp;DATE(YEAR(A659),INT((MONTH(A659)-1)/3)*3+1,1),$A$5:$A$1004,"&lt;="&amp;A659)))</f>
        <v/>
      </c>
      <c r="H659" s="9">
        <f>IF(NOT(ISNUMBER(G659)),"",IFERROR(G659/VLOOKUP(YEAR(A659),Limity!$A$5:$C$14,3,FALSE),"brak limitu"))</f>
        <v/>
      </c>
      <c r="I659" s="10">
        <f>IF(ISNUMBER(H659),IF(H659&gt;1,"Limit przekroczony",IF(H659&gt;=1,"Limit wykorzystany (100%)",IF(H659&gt;=0.95,"Co najmniej 95% limitu",IF(H659&gt;=0.85,"Co najmniej 85% limitu",IF(H659&gt;=0.7,"Co najmniej 70% limitu","W limicie"))))),IF(F659="brak kursu","Wpisz kurs NBP w kolumnie E",IF(G659="sprawdź datę","Wpisz datę jako dzień, np. 2026-10-21",IF(H659="brak limitu","Wpisz płacę minimalną na ten rok w zakładce Limity",""))))</f>
        <v/>
      </c>
    </row>
    <row r="660">
      <c r="A660" s="5" t="n"/>
      <c r="C660" s="6" t="n"/>
      <c r="E660" s="7" t="n"/>
      <c r="F660" s="8">
        <f>IF(C660="","",IF(OR(D660="",D660="PLN"),ROUND(C660,2),IF(E660="","brak kursu",ROUND(C660*E660,2))))</f>
        <v/>
      </c>
      <c r="G660" s="8">
        <f>IF(OR(A660="",NOT(ISNUMBER(F660))),"",IF(NOT(ISNUMBER(A660)),"sprawdź datę",SUMIFS($F$5:$F$1004,$A$5:$A$1004,"&gt;="&amp;DATE(YEAR(A660),INT((MONTH(A660)-1)/3)*3+1,1),$A$5:$A$1004,"&lt;="&amp;A660)))</f>
        <v/>
      </c>
      <c r="H660" s="9">
        <f>IF(NOT(ISNUMBER(G660)),"",IFERROR(G660/VLOOKUP(YEAR(A660),Limity!$A$5:$C$14,3,FALSE),"brak limitu"))</f>
        <v/>
      </c>
      <c r="I660" s="10">
        <f>IF(ISNUMBER(H660),IF(H660&gt;1,"Limit przekroczony",IF(H660&gt;=1,"Limit wykorzystany (100%)",IF(H660&gt;=0.95,"Co najmniej 95% limitu",IF(H660&gt;=0.85,"Co najmniej 85% limitu",IF(H660&gt;=0.7,"Co najmniej 70% limitu","W limicie"))))),IF(F660="brak kursu","Wpisz kurs NBP w kolumnie E",IF(G660="sprawdź datę","Wpisz datę jako dzień, np. 2026-10-21",IF(H660="brak limitu","Wpisz płacę minimalną na ten rok w zakładce Limity",""))))</f>
        <v/>
      </c>
    </row>
    <row r="661">
      <c r="A661" s="5" t="n"/>
      <c r="C661" s="6" t="n"/>
      <c r="E661" s="7" t="n"/>
      <c r="F661" s="8">
        <f>IF(C661="","",IF(OR(D661="",D661="PLN"),ROUND(C661,2),IF(E661="","brak kursu",ROUND(C661*E661,2))))</f>
        <v/>
      </c>
      <c r="G661" s="8">
        <f>IF(OR(A661="",NOT(ISNUMBER(F661))),"",IF(NOT(ISNUMBER(A661)),"sprawdź datę",SUMIFS($F$5:$F$1004,$A$5:$A$1004,"&gt;="&amp;DATE(YEAR(A661),INT((MONTH(A661)-1)/3)*3+1,1),$A$5:$A$1004,"&lt;="&amp;A661)))</f>
        <v/>
      </c>
      <c r="H661" s="9">
        <f>IF(NOT(ISNUMBER(G661)),"",IFERROR(G661/VLOOKUP(YEAR(A661),Limity!$A$5:$C$14,3,FALSE),"brak limitu"))</f>
        <v/>
      </c>
      <c r="I661" s="10">
        <f>IF(ISNUMBER(H661),IF(H661&gt;1,"Limit przekroczony",IF(H661&gt;=1,"Limit wykorzystany (100%)",IF(H661&gt;=0.95,"Co najmniej 95% limitu",IF(H661&gt;=0.85,"Co najmniej 85% limitu",IF(H661&gt;=0.7,"Co najmniej 70% limitu","W limicie"))))),IF(F661="brak kursu","Wpisz kurs NBP w kolumnie E",IF(G661="sprawdź datę","Wpisz datę jako dzień, np. 2026-10-21",IF(H661="brak limitu","Wpisz płacę minimalną na ten rok w zakładce Limity",""))))</f>
        <v/>
      </c>
    </row>
    <row r="662">
      <c r="A662" s="5" t="n"/>
      <c r="C662" s="6" t="n"/>
      <c r="E662" s="7" t="n"/>
      <c r="F662" s="8">
        <f>IF(C662="","",IF(OR(D662="",D662="PLN"),ROUND(C662,2),IF(E662="","brak kursu",ROUND(C662*E662,2))))</f>
        <v/>
      </c>
      <c r="G662" s="8">
        <f>IF(OR(A662="",NOT(ISNUMBER(F662))),"",IF(NOT(ISNUMBER(A662)),"sprawdź datę",SUMIFS($F$5:$F$1004,$A$5:$A$1004,"&gt;="&amp;DATE(YEAR(A662),INT((MONTH(A662)-1)/3)*3+1,1),$A$5:$A$1004,"&lt;="&amp;A662)))</f>
        <v/>
      </c>
      <c r="H662" s="9">
        <f>IF(NOT(ISNUMBER(G662)),"",IFERROR(G662/VLOOKUP(YEAR(A662),Limity!$A$5:$C$14,3,FALSE),"brak limitu"))</f>
        <v/>
      </c>
      <c r="I662" s="10">
        <f>IF(ISNUMBER(H662),IF(H662&gt;1,"Limit przekroczony",IF(H662&gt;=1,"Limit wykorzystany (100%)",IF(H662&gt;=0.95,"Co najmniej 95% limitu",IF(H662&gt;=0.85,"Co najmniej 85% limitu",IF(H662&gt;=0.7,"Co najmniej 70% limitu","W limicie"))))),IF(F662="brak kursu","Wpisz kurs NBP w kolumnie E",IF(G662="sprawdź datę","Wpisz datę jako dzień, np. 2026-10-21",IF(H662="brak limitu","Wpisz płacę minimalną na ten rok w zakładce Limity",""))))</f>
        <v/>
      </c>
    </row>
    <row r="663">
      <c r="A663" s="5" t="n"/>
      <c r="C663" s="6" t="n"/>
      <c r="E663" s="7" t="n"/>
      <c r="F663" s="8">
        <f>IF(C663="","",IF(OR(D663="",D663="PLN"),ROUND(C663,2),IF(E663="","brak kursu",ROUND(C663*E663,2))))</f>
        <v/>
      </c>
      <c r="G663" s="8">
        <f>IF(OR(A663="",NOT(ISNUMBER(F663))),"",IF(NOT(ISNUMBER(A663)),"sprawdź datę",SUMIFS($F$5:$F$1004,$A$5:$A$1004,"&gt;="&amp;DATE(YEAR(A663),INT((MONTH(A663)-1)/3)*3+1,1),$A$5:$A$1004,"&lt;="&amp;A663)))</f>
        <v/>
      </c>
      <c r="H663" s="9">
        <f>IF(NOT(ISNUMBER(G663)),"",IFERROR(G663/VLOOKUP(YEAR(A663),Limity!$A$5:$C$14,3,FALSE),"brak limitu"))</f>
        <v/>
      </c>
      <c r="I663" s="10">
        <f>IF(ISNUMBER(H663),IF(H663&gt;1,"Limit przekroczony",IF(H663&gt;=1,"Limit wykorzystany (100%)",IF(H663&gt;=0.95,"Co najmniej 95% limitu",IF(H663&gt;=0.85,"Co najmniej 85% limitu",IF(H663&gt;=0.7,"Co najmniej 70% limitu","W limicie"))))),IF(F663="brak kursu","Wpisz kurs NBP w kolumnie E",IF(G663="sprawdź datę","Wpisz datę jako dzień, np. 2026-10-21",IF(H663="brak limitu","Wpisz płacę minimalną na ten rok w zakładce Limity",""))))</f>
        <v/>
      </c>
    </row>
    <row r="664">
      <c r="A664" s="5" t="n"/>
      <c r="C664" s="6" t="n"/>
      <c r="E664" s="7" t="n"/>
      <c r="F664" s="8">
        <f>IF(C664="","",IF(OR(D664="",D664="PLN"),ROUND(C664,2),IF(E664="","brak kursu",ROUND(C664*E664,2))))</f>
        <v/>
      </c>
      <c r="G664" s="8">
        <f>IF(OR(A664="",NOT(ISNUMBER(F664))),"",IF(NOT(ISNUMBER(A664)),"sprawdź datę",SUMIFS($F$5:$F$1004,$A$5:$A$1004,"&gt;="&amp;DATE(YEAR(A664),INT((MONTH(A664)-1)/3)*3+1,1),$A$5:$A$1004,"&lt;="&amp;A664)))</f>
        <v/>
      </c>
      <c r="H664" s="9">
        <f>IF(NOT(ISNUMBER(G664)),"",IFERROR(G664/VLOOKUP(YEAR(A664),Limity!$A$5:$C$14,3,FALSE),"brak limitu"))</f>
        <v/>
      </c>
      <c r="I664" s="10">
        <f>IF(ISNUMBER(H664),IF(H664&gt;1,"Limit przekroczony",IF(H664&gt;=1,"Limit wykorzystany (100%)",IF(H664&gt;=0.95,"Co najmniej 95% limitu",IF(H664&gt;=0.85,"Co najmniej 85% limitu",IF(H664&gt;=0.7,"Co najmniej 70% limitu","W limicie"))))),IF(F664="brak kursu","Wpisz kurs NBP w kolumnie E",IF(G664="sprawdź datę","Wpisz datę jako dzień, np. 2026-10-21",IF(H664="brak limitu","Wpisz płacę minimalną na ten rok w zakładce Limity",""))))</f>
        <v/>
      </c>
    </row>
    <row r="665">
      <c r="A665" s="5" t="n"/>
      <c r="C665" s="6" t="n"/>
      <c r="E665" s="7" t="n"/>
      <c r="F665" s="8">
        <f>IF(C665="","",IF(OR(D665="",D665="PLN"),ROUND(C665,2),IF(E665="","brak kursu",ROUND(C665*E665,2))))</f>
        <v/>
      </c>
      <c r="G665" s="8">
        <f>IF(OR(A665="",NOT(ISNUMBER(F665))),"",IF(NOT(ISNUMBER(A665)),"sprawdź datę",SUMIFS($F$5:$F$1004,$A$5:$A$1004,"&gt;="&amp;DATE(YEAR(A665),INT((MONTH(A665)-1)/3)*3+1,1),$A$5:$A$1004,"&lt;="&amp;A665)))</f>
        <v/>
      </c>
      <c r="H665" s="9">
        <f>IF(NOT(ISNUMBER(G665)),"",IFERROR(G665/VLOOKUP(YEAR(A665),Limity!$A$5:$C$14,3,FALSE),"brak limitu"))</f>
        <v/>
      </c>
      <c r="I665" s="10">
        <f>IF(ISNUMBER(H665),IF(H665&gt;1,"Limit przekroczony",IF(H665&gt;=1,"Limit wykorzystany (100%)",IF(H665&gt;=0.95,"Co najmniej 95% limitu",IF(H665&gt;=0.85,"Co najmniej 85% limitu",IF(H665&gt;=0.7,"Co najmniej 70% limitu","W limicie"))))),IF(F665="brak kursu","Wpisz kurs NBP w kolumnie E",IF(G665="sprawdź datę","Wpisz datę jako dzień, np. 2026-10-21",IF(H665="brak limitu","Wpisz płacę minimalną na ten rok w zakładce Limity",""))))</f>
        <v/>
      </c>
    </row>
    <row r="666">
      <c r="A666" s="5" t="n"/>
      <c r="C666" s="6" t="n"/>
      <c r="E666" s="7" t="n"/>
      <c r="F666" s="8">
        <f>IF(C666="","",IF(OR(D666="",D666="PLN"),ROUND(C666,2),IF(E666="","brak kursu",ROUND(C666*E666,2))))</f>
        <v/>
      </c>
      <c r="G666" s="8">
        <f>IF(OR(A666="",NOT(ISNUMBER(F666))),"",IF(NOT(ISNUMBER(A666)),"sprawdź datę",SUMIFS($F$5:$F$1004,$A$5:$A$1004,"&gt;="&amp;DATE(YEAR(A666),INT((MONTH(A666)-1)/3)*3+1,1),$A$5:$A$1004,"&lt;="&amp;A666)))</f>
        <v/>
      </c>
      <c r="H666" s="9">
        <f>IF(NOT(ISNUMBER(G666)),"",IFERROR(G666/VLOOKUP(YEAR(A666),Limity!$A$5:$C$14,3,FALSE),"brak limitu"))</f>
        <v/>
      </c>
      <c r="I666" s="10">
        <f>IF(ISNUMBER(H666),IF(H666&gt;1,"Limit przekroczony",IF(H666&gt;=1,"Limit wykorzystany (100%)",IF(H666&gt;=0.95,"Co najmniej 95% limitu",IF(H666&gt;=0.85,"Co najmniej 85% limitu",IF(H666&gt;=0.7,"Co najmniej 70% limitu","W limicie"))))),IF(F666="brak kursu","Wpisz kurs NBP w kolumnie E",IF(G666="sprawdź datę","Wpisz datę jako dzień, np. 2026-10-21",IF(H666="brak limitu","Wpisz płacę minimalną na ten rok w zakładce Limity",""))))</f>
        <v/>
      </c>
    </row>
    <row r="667">
      <c r="A667" s="5" t="n"/>
      <c r="C667" s="6" t="n"/>
      <c r="E667" s="7" t="n"/>
      <c r="F667" s="8">
        <f>IF(C667="","",IF(OR(D667="",D667="PLN"),ROUND(C667,2),IF(E667="","brak kursu",ROUND(C667*E667,2))))</f>
        <v/>
      </c>
      <c r="G667" s="8">
        <f>IF(OR(A667="",NOT(ISNUMBER(F667))),"",IF(NOT(ISNUMBER(A667)),"sprawdź datę",SUMIFS($F$5:$F$1004,$A$5:$A$1004,"&gt;="&amp;DATE(YEAR(A667),INT((MONTH(A667)-1)/3)*3+1,1),$A$5:$A$1004,"&lt;="&amp;A667)))</f>
        <v/>
      </c>
      <c r="H667" s="9">
        <f>IF(NOT(ISNUMBER(G667)),"",IFERROR(G667/VLOOKUP(YEAR(A667),Limity!$A$5:$C$14,3,FALSE),"brak limitu"))</f>
        <v/>
      </c>
      <c r="I667" s="10">
        <f>IF(ISNUMBER(H667),IF(H667&gt;1,"Limit przekroczony",IF(H667&gt;=1,"Limit wykorzystany (100%)",IF(H667&gt;=0.95,"Co najmniej 95% limitu",IF(H667&gt;=0.85,"Co najmniej 85% limitu",IF(H667&gt;=0.7,"Co najmniej 70% limitu","W limicie"))))),IF(F667="brak kursu","Wpisz kurs NBP w kolumnie E",IF(G667="sprawdź datę","Wpisz datę jako dzień, np. 2026-10-21",IF(H667="brak limitu","Wpisz płacę minimalną na ten rok w zakładce Limity",""))))</f>
        <v/>
      </c>
    </row>
    <row r="668">
      <c r="A668" s="5" t="n"/>
      <c r="C668" s="6" t="n"/>
      <c r="E668" s="7" t="n"/>
      <c r="F668" s="8">
        <f>IF(C668="","",IF(OR(D668="",D668="PLN"),ROUND(C668,2),IF(E668="","brak kursu",ROUND(C668*E668,2))))</f>
        <v/>
      </c>
      <c r="G668" s="8">
        <f>IF(OR(A668="",NOT(ISNUMBER(F668))),"",IF(NOT(ISNUMBER(A668)),"sprawdź datę",SUMIFS($F$5:$F$1004,$A$5:$A$1004,"&gt;="&amp;DATE(YEAR(A668),INT((MONTH(A668)-1)/3)*3+1,1),$A$5:$A$1004,"&lt;="&amp;A668)))</f>
        <v/>
      </c>
      <c r="H668" s="9">
        <f>IF(NOT(ISNUMBER(G668)),"",IFERROR(G668/VLOOKUP(YEAR(A668),Limity!$A$5:$C$14,3,FALSE),"brak limitu"))</f>
        <v/>
      </c>
      <c r="I668" s="10">
        <f>IF(ISNUMBER(H668),IF(H668&gt;1,"Limit przekroczony",IF(H668&gt;=1,"Limit wykorzystany (100%)",IF(H668&gt;=0.95,"Co najmniej 95% limitu",IF(H668&gt;=0.85,"Co najmniej 85% limitu",IF(H668&gt;=0.7,"Co najmniej 70% limitu","W limicie"))))),IF(F668="brak kursu","Wpisz kurs NBP w kolumnie E",IF(G668="sprawdź datę","Wpisz datę jako dzień, np. 2026-10-21",IF(H668="brak limitu","Wpisz płacę minimalną na ten rok w zakładce Limity",""))))</f>
        <v/>
      </c>
    </row>
    <row r="669">
      <c r="A669" s="5" t="n"/>
      <c r="C669" s="6" t="n"/>
      <c r="E669" s="7" t="n"/>
      <c r="F669" s="8">
        <f>IF(C669="","",IF(OR(D669="",D669="PLN"),ROUND(C669,2),IF(E669="","brak kursu",ROUND(C669*E669,2))))</f>
        <v/>
      </c>
      <c r="G669" s="8">
        <f>IF(OR(A669="",NOT(ISNUMBER(F669))),"",IF(NOT(ISNUMBER(A669)),"sprawdź datę",SUMIFS($F$5:$F$1004,$A$5:$A$1004,"&gt;="&amp;DATE(YEAR(A669),INT((MONTH(A669)-1)/3)*3+1,1),$A$5:$A$1004,"&lt;="&amp;A669)))</f>
        <v/>
      </c>
      <c r="H669" s="9">
        <f>IF(NOT(ISNUMBER(G669)),"",IFERROR(G669/VLOOKUP(YEAR(A669),Limity!$A$5:$C$14,3,FALSE),"brak limitu"))</f>
        <v/>
      </c>
      <c r="I669" s="10">
        <f>IF(ISNUMBER(H669),IF(H669&gt;1,"Limit przekroczony",IF(H669&gt;=1,"Limit wykorzystany (100%)",IF(H669&gt;=0.95,"Co najmniej 95% limitu",IF(H669&gt;=0.85,"Co najmniej 85% limitu",IF(H669&gt;=0.7,"Co najmniej 70% limitu","W limicie"))))),IF(F669="brak kursu","Wpisz kurs NBP w kolumnie E",IF(G669="sprawdź datę","Wpisz datę jako dzień, np. 2026-10-21",IF(H669="brak limitu","Wpisz płacę minimalną na ten rok w zakładce Limity",""))))</f>
        <v/>
      </c>
    </row>
    <row r="670">
      <c r="A670" s="5" t="n"/>
      <c r="C670" s="6" t="n"/>
      <c r="E670" s="7" t="n"/>
      <c r="F670" s="8">
        <f>IF(C670="","",IF(OR(D670="",D670="PLN"),ROUND(C670,2),IF(E670="","brak kursu",ROUND(C670*E670,2))))</f>
        <v/>
      </c>
      <c r="G670" s="8">
        <f>IF(OR(A670="",NOT(ISNUMBER(F670))),"",IF(NOT(ISNUMBER(A670)),"sprawdź datę",SUMIFS($F$5:$F$1004,$A$5:$A$1004,"&gt;="&amp;DATE(YEAR(A670),INT((MONTH(A670)-1)/3)*3+1,1),$A$5:$A$1004,"&lt;="&amp;A670)))</f>
        <v/>
      </c>
      <c r="H670" s="9">
        <f>IF(NOT(ISNUMBER(G670)),"",IFERROR(G670/VLOOKUP(YEAR(A670),Limity!$A$5:$C$14,3,FALSE),"brak limitu"))</f>
        <v/>
      </c>
      <c r="I670" s="10">
        <f>IF(ISNUMBER(H670),IF(H670&gt;1,"Limit przekroczony",IF(H670&gt;=1,"Limit wykorzystany (100%)",IF(H670&gt;=0.95,"Co najmniej 95% limitu",IF(H670&gt;=0.85,"Co najmniej 85% limitu",IF(H670&gt;=0.7,"Co najmniej 70% limitu","W limicie"))))),IF(F670="brak kursu","Wpisz kurs NBP w kolumnie E",IF(G670="sprawdź datę","Wpisz datę jako dzień, np. 2026-10-21",IF(H670="brak limitu","Wpisz płacę minimalną na ten rok w zakładce Limity",""))))</f>
        <v/>
      </c>
    </row>
    <row r="671">
      <c r="A671" s="5" t="n"/>
      <c r="C671" s="6" t="n"/>
      <c r="E671" s="7" t="n"/>
      <c r="F671" s="8">
        <f>IF(C671="","",IF(OR(D671="",D671="PLN"),ROUND(C671,2),IF(E671="","brak kursu",ROUND(C671*E671,2))))</f>
        <v/>
      </c>
      <c r="G671" s="8">
        <f>IF(OR(A671="",NOT(ISNUMBER(F671))),"",IF(NOT(ISNUMBER(A671)),"sprawdź datę",SUMIFS($F$5:$F$1004,$A$5:$A$1004,"&gt;="&amp;DATE(YEAR(A671),INT((MONTH(A671)-1)/3)*3+1,1),$A$5:$A$1004,"&lt;="&amp;A671)))</f>
        <v/>
      </c>
      <c r="H671" s="9">
        <f>IF(NOT(ISNUMBER(G671)),"",IFERROR(G671/VLOOKUP(YEAR(A671),Limity!$A$5:$C$14,3,FALSE),"brak limitu"))</f>
        <v/>
      </c>
      <c r="I671" s="10">
        <f>IF(ISNUMBER(H671),IF(H671&gt;1,"Limit przekroczony",IF(H671&gt;=1,"Limit wykorzystany (100%)",IF(H671&gt;=0.95,"Co najmniej 95% limitu",IF(H671&gt;=0.85,"Co najmniej 85% limitu",IF(H671&gt;=0.7,"Co najmniej 70% limitu","W limicie"))))),IF(F671="brak kursu","Wpisz kurs NBP w kolumnie E",IF(G671="sprawdź datę","Wpisz datę jako dzień, np. 2026-10-21",IF(H671="brak limitu","Wpisz płacę minimalną na ten rok w zakładce Limity",""))))</f>
        <v/>
      </c>
    </row>
    <row r="672">
      <c r="A672" s="5" t="n"/>
      <c r="C672" s="6" t="n"/>
      <c r="E672" s="7" t="n"/>
      <c r="F672" s="8">
        <f>IF(C672="","",IF(OR(D672="",D672="PLN"),ROUND(C672,2),IF(E672="","brak kursu",ROUND(C672*E672,2))))</f>
        <v/>
      </c>
      <c r="G672" s="8">
        <f>IF(OR(A672="",NOT(ISNUMBER(F672))),"",IF(NOT(ISNUMBER(A672)),"sprawdź datę",SUMIFS($F$5:$F$1004,$A$5:$A$1004,"&gt;="&amp;DATE(YEAR(A672),INT((MONTH(A672)-1)/3)*3+1,1),$A$5:$A$1004,"&lt;="&amp;A672)))</f>
        <v/>
      </c>
      <c r="H672" s="9">
        <f>IF(NOT(ISNUMBER(G672)),"",IFERROR(G672/VLOOKUP(YEAR(A672),Limity!$A$5:$C$14,3,FALSE),"brak limitu"))</f>
        <v/>
      </c>
      <c r="I672" s="10">
        <f>IF(ISNUMBER(H672),IF(H672&gt;1,"Limit przekroczony",IF(H672&gt;=1,"Limit wykorzystany (100%)",IF(H672&gt;=0.95,"Co najmniej 95% limitu",IF(H672&gt;=0.85,"Co najmniej 85% limitu",IF(H672&gt;=0.7,"Co najmniej 70% limitu","W limicie"))))),IF(F672="brak kursu","Wpisz kurs NBP w kolumnie E",IF(G672="sprawdź datę","Wpisz datę jako dzień, np. 2026-10-21",IF(H672="brak limitu","Wpisz płacę minimalną na ten rok w zakładce Limity",""))))</f>
        <v/>
      </c>
    </row>
    <row r="673">
      <c r="A673" s="5" t="n"/>
      <c r="C673" s="6" t="n"/>
      <c r="E673" s="7" t="n"/>
      <c r="F673" s="8">
        <f>IF(C673="","",IF(OR(D673="",D673="PLN"),ROUND(C673,2),IF(E673="","brak kursu",ROUND(C673*E673,2))))</f>
        <v/>
      </c>
      <c r="G673" s="8">
        <f>IF(OR(A673="",NOT(ISNUMBER(F673))),"",IF(NOT(ISNUMBER(A673)),"sprawdź datę",SUMIFS($F$5:$F$1004,$A$5:$A$1004,"&gt;="&amp;DATE(YEAR(A673),INT((MONTH(A673)-1)/3)*3+1,1),$A$5:$A$1004,"&lt;="&amp;A673)))</f>
        <v/>
      </c>
      <c r="H673" s="9">
        <f>IF(NOT(ISNUMBER(G673)),"",IFERROR(G673/VLOOKUP(YEAR(A673),Limity!$A$5:$C$14,3,FALSE),"brak limitu"))</f>
        <v/>
      </c>
      <c r="I673" s="10">
        <f>IF(ISNUMBER(H673),IF(H673&gt;1,"Limit przekroczony",IF(H673&gt;=1,"Limit wykorzystany (100%)",IF(H673&gt;=0.95,"Co najmniej 95% limitu",IF(H673&gt;=0.85,"Co najmniej 85% limitu",IF(H673&gt;=0.7,"Co najmniej 70% limitu","W limicie"))))),IF(F673="brak kursu","Wpisz kurs NBP w kolumnie E",IF(G673="sprawdź datę","Wpisz datę jako dzień, np. 2026-10-21",IF(H673="brak limitu","Wpisz płacę minimalną na ten rok w zakładce Limity",""))))</f>
        <v/>
      </c>
    </row>
    <row r="674">
      <c r="A674" s="5" t="n"/>
      <c r="C674" s="6" t="n"/>
      <c r="E674" s="7" t="n"/>
      <c r="F674" s="8">
        <f>IF(C674="","",IF(OR(D674="",D674="PLN"),ROUND(C674,2),IF(E674="","brak kursu",ROUND(C674*E674,2))))</f>
        <v/>
      </c>
      <c r="G674" s="8">
        <f>IF(OR(A674="",NOT(ISNUMBER(F674))),"",IF(NOT(ISNUMBER(A674)),"sprawdź datę",SUMIFS($F$5:$F$1004,$A$5:$A$1004,"&gt;="&amp;DATE(YEAR(A674),INT((MONTH(A674)-1)/3)*3+1,1),$A$5:$A$1004,"&lt;="&amp;A674)))</f>
        <v/>
      </c>
      <c r="H674" s="9">
        <f>IF(NOT(ISNUMBER(G674)),"",IFERROR(G674/VLOOKUP(YEAR(A674),Limity!$A$5:$C$14,3,FALSE),"brak limitu"))</f>
        <v/>
      </c>
      <c r="I674" s="10">
        <f>IF(ISNUMBER(H674),IF(H674&gt;1,"Limit przekroczony",IF(H674&gt;=1,"Limit wykorzystany (100%)",IF(H674&gt;=0.95,"Co najmniej 95% limitu",IF(H674&gt;=0.85,"Co najmniej 85% limitu",IF(H674&gt;=0.7,"Co najmniej 70% limitu","W limicie"))))),IF(F674="brak kursu","Wpisz kurs NBP w kolumnie E",IF(G674="sprawdź datę","Wpisz datę jako dzień, np. 2026-10-21",IF(H674="brak limitu","Wpisz płacę minimalną na ten rok w zakładce Limity",""))))</f>
        <v/>
      </c>
    </row>
    <row r="675">
      <c r="A675" s="5" t="n"/>
      <c r="C675" s="6" t="n"/>
      <c r="E675" s="7" t="n"/>
      <c r="F675" s="8">
        <f>IF(C675="","",IF(OR(D675="",D675="PLN"),ROUND(C675,2),IF(E675="","brak kursu",ROUND(C675*E675,2))))</f>
        <v/>
      </c>
      <c r="G675" s="8">
        <f>IF(OR(A675="",NOT(ISNUMBER(F675))),"",IF(NOT(ISNUMBER(A675)),"sprawdź datę",SUMIFS($F$5:$F$1004,$A$5:$A$1004,"&gt;="&amp;DATE(YEAR(A675),INT((MONTH(A675)-1)/3)*3+1,1),$A$5:$A$1004,"&lt;="&amp;A675)))</f>
        <v/>
      </c>
      <c r="H675" s="9">
        <f>IF(NOT(ISNUMBER(G675)),"",IFERROR(G675/VLOOKUP(YEAR(A675),Limity!$A$5:$C$14,3,FALSE),"brak limitu"))</f>
        <v/>
      </c>
      <c r="I675" s="10">
        <f>IF(ISNUMBER(H675),IF(H675&gt;1,"Limit przekroczony",IF(H675&gt;=1,"Limit wykorzystany (100%)",IF(H675&gt;=0.95,"Co najmniej 95% limitu",IF(H675&gt;=0.85,"Co najmniej 85% limitu",IF(H675&gt;=0.7,"Co najmniej 70% limitu","W limicie"))))),IF(F675="brak kursu","Wpisz kurs NBP w kolumnie E",IF(G675="sprawdź datę","Wpisz datę jako dzień, np. 2026-10-21",IF(H675="brak limitu","Wpisz płacę minimalną na ten rok w zakładce Limity",""))))</f>
        <v/>
      </c>
    </row>
    <row r="676">
      <c r="A676" s="5" t="n"/>
      <c r="C676" s="6" t="n"/>
      <c r="E676" s="7" t="n"/>
      <c r="F676" s="8">
        <f>IF(C676="","",IF(OR(D676="",D676="PLN"),ROUND(C676,2),IF(E676="","brak kursu",ROUND(C676*E676,2))))</f>
        <v/>
      </c>
      <c r="G676" s="8">
        <f>IF(OR(A676="",NOT(ISNUMBER(F676))),"",IF(NOT(ISNUMBER(A676)),"sprawdź datę",SUMIFS($F$5:$F$1004,$A$5:$A$1004,"&gt;="&amp;DATE(YEAR(A676),INT((MONTH(A676)-1)/3)*3+1,1),$A$5:$A$1004,"&lt;="&amp;A676)))</f>
        <v/>
      </c>
      <c r="H676" s="9">
        <f>IF(NOT(ISNUMBER(G676)),"",IFERROR(G676/VLOOKUP(YEAR(A676),Limity!$A$5:$C$14,3,FALSE),"brak limitu"))</f>
        <v/>
      </c>
      <c r="I676" s="10">
        <f>IF(ISNUMBER(H676),IF(H676&gt;1,"Limit przekroczony",IF(H676&gt;=1,"Limit wykorzystany (100%)",IF(H676&gt;=0.95,"Co najmniej 95% limitu",IF(H676&gt;=0.85,"Co najmniej 85% limitu",IF(H676&gt;=0.7,"Co najmniej 70% limitu","W limicie"))))),IF(F676="brak kursu","Wpisz kurs NBP w kolumnie E",IF(G676="sprawdź datę","Wpisz datę jako dzień, np. 2026-10-21",IF(H676="brak limitu","Wpisz płacę minimalną na ten rok w zakładce Limity",""))))</f>
        <v/>
      </c>
    </row>
    <row r="677">
      <c r="A677" s="5" t="n"/>
      <c r="C677" s="6" t="n"/>
      <c r="E677" s="7" t="n"/>
      <c r="F677" s="8">
        <f>IF(C677="","",IF(OR(D677="",D677="PLN"),ROUND(C677,2),IF(E677="","brak kursu",ROUND(C677*E677,2))))</f>
        <v/>
      </c>
      <c r="G677" s="8">
        <f>IF(OR(A677="",NOT(ISNUMBER(F677))),"",IF(NOT(ISNUMBER(A677)),"sprawdź datę",SUMIFS($F$5:$F$1004,$A$5:$A$1004,"&gt;="&amp;DATE(YEAR(A677),INT((MONTH(A677)-1)/3)*3+1,1),$A$5:$A$1004,"&lt;="&amp;A677)))</f>
        <v/>
      </c>
      <c r="H677" s="9">
        <f>IF(NOT(ISNUMBER(G677)),"",IFERROR(G677/VLOOKUP(YEAR(A677),Limity!$A$5:$C$14,3,FALSE),"brak limitu"))</f>
        <v/>
      </c>
      <c r="I677" s="10">
        <f>IF(ISNUMBER(H677),IF(H677&gt;1,"Limit przekroczony",IF(H677&gt;=1,"Limit wykorzystany (100%)",IF(H677&gt;=0.95,"Co najmniej 95% limitu",IF(H677&gt;=0.85,"Co najmniej 85% limitu",IF(H677&gt;=0.7,"Co najmniej 70% limitu","W limicie"))))),IF(F677="brak kursu","Wpisz kurs NBP w kolumnie E",IF(G677="sprawdź datę","Wpisz datę jako dzień, np. 2026-10-21",IF(H677="brak limitu","Wpisz płacę minimalną na ten rok w zakładce Limity",""))))</f>
        <v/>
      </c>
    </row>
    <row r="678">
      <c r="A678" s="5" t="n"/>
      <c r="C678" s="6" t="n"/>
      <c r="E678" s="7" t="n"/>
      <c r="F678" s="8">
        <f>IF(C678="","",IF(OR(D678="",D678="PLN"),ROUND(C678,2),IF(E678="","brak kursu",ROUND(C678*E678,2))))</f>
        <v/>
      </c>
      <c r="G678" s="8">
        <f>IF(OR(A678="",NOT(ISNUMBER(F678))),"",IF(NOT(ISNUMBER(A678)),"sprawdź datę",SUMIFS($F$5:$F$1004,$A$5:$A$1004,"&gt;="&amp;DATE(YEAR(A678),INT((MONTH(A678)-1)/3)*3+1,1),$A$5:$A$1004,"&lt;="&amp;A678)))</f>
        <v/>
      </c>
      <c r="H678" s="9">
        <f>IF(NOT(ISNUMBER(G678)),"",IFERROR(G678/VLOOKUP(YEAR(A678),Limity!$A$5:$C$14,3,FALSE),"brak limitu"))</f>
        <v/>
      </c>
      <c r="I678" s="10">
        <f>IF(ISNUMBER(H678),IF(H678&gt;1,"Limit przekroczony",IF(H678&gt;=1,"Limit wykorzystany (100%)",IF(H678&gt;=0.95,"Co najmniej 95% limitu",IF(H678&gt;=0.85,"Co najmniej 85% limitu",IF(H678&gt;=0.7,"Co najmniej 70% limitu","W limicie"))))),IF(F678="brak kursu","Wpisz kurs NBP w kolumnie E",IF(G678="sprawdź datę","Wpisz datę jako dzień, np. 2026-10-21",IF(H678="brak limitu","Wpisz płacę minimalną na ten rok w zakładce Limity",""))))</f>
        <v/>
      </c>
    </row>
    <row r="679">
      <c r="A679" s="5" t="n"/>
      <c r="C679" s="6" t="n"/>
      <c r="E679" s="7" t="n"/>
      <c r="F679" s="8">
        <f>IF(C679="","",IF(OR(D679="",D679="PLN"),ROUND(C679,2),IF(E679="","brak kursu",ROUND(C679*E679,2))))</f>
        <v/>
      </c>
      <c r="G679" s="8">
        <f>IF(OR(A679="",NOT(ISNUMBER(F679))),"",IF(NOT(ISNUMBER(A679)),"sprawdź datę",SUMIFS($F$5:$F$1004,$A$5:$A$1004,"&gt;="&amp;DATE(YEAR(A679),INT((MONTH(A679)-1)/3)*3+1,1),$A$5:$A$1004,"&lt;="&amp;A679)))</f>
        <v/>
      </c>
      <c r="H679" s="9">
        <f>IF(NOT(ISNUMBER(G679)),"",IFERROR(G679/VLOOKUP(YEAR(A679),Limity!$A$5:$C$14,3,FALSE),"brak limitu"))</f>
        <v/>
      </c>
      <c r="I679" s="10">
        <f>IF(ISNUMBER(H679),IF(H679&gt;1,"Limit przekroczony",IF(H679&gt;=1,"Limit wykorzystany (100%)",IF(H679&gt;=0.95,"Co najmniej 95% limitu",IF(H679&gt;=0.85,"Co najmniej 85% limitu",IF(H679&gt;=0.7,"Co najmniej 70% limitu","W limicie"))))),IF(F679="brak kursu","Wpisz kurs NBP w kolumnie E",IF(G679="sprawdź datę","Wpisz datę jako dzień, np. 2026-10-21",IF(H679="brak limitu","Wpisz płacę minimalną na ten rok w zakładce Limity",""))))</f>
        <v/>
      </c>
    </row>
    <row r="680">
      <c r="A680" s="5" t="n"/>
      <c r="C680" s="6" t="n"/>
      <c r="E680" s="7" t="n"/>
      <c r="F680" s="8">
        <f>IF(C680="","",IF(OR(D680="",D680="PLN"),ROUND(C680,2),IF(E680="","brak kursu",ROUND(C680*E680,2))))</f>
        <v/>
      </c>
      <c r="G680" s="8">
        <f>IF(OR(A680="",NOT(ISNUMBER(F680))),"",IF(NOT(ISNUMBER(A680)),"sprawdź datę",SUMIFS($F$5:$F$1004,$A$5:$A$1004,"&gt;="&amp;DATE(YEAR(A680),INT((MONTH(A680)-1)/3)*3+1,1),$A$5:$A$1004,"&lt;="&amp;A680)))</f>
        <v/>
      </c>
      <c r="H680" s="9">
        <f>IF(NOT(ISNUMBER(G680)),"",IFERROR(G680/VLOOKUP(YEAR(A680),Limity!$A$5:$C$14,3,FALSE),"brak limitu"))</f>
        <v/>
      </c>
      <c r="I680" s="10">
        <f>IF(ISNUMBER(H680),IF(H680&gt;1,"Limit przekroczony",IF(H680&gt;=1,"Limit wykorzystany (100%)",IF(H680&gt;=0.95,"Co najmniej 95% limitu",IF(H680&gt;=0.85,"Co najmniej 85% limitu",IF(H680&gt;=0.7,"Co najmniej 70% limitu","W limicie"))))),IF(F680="brak kursu","Wpisz kurs NBP w kolumnie E",IF(G680="sprawdź datę","Wpisz datę jako dzień, np. 2026-10-21",IF(H680="brak limitu","Wpisz płacę minimalną na ten rok w zakładce Limity",""))))</f>
        <v/>
      </c>
    </row>
    <row r="681">
      <c r="A681" s="5" t="n"/>
      <c r="C681" s="6" t="n"/>
      <c r="E681" s="7" t="n"/>
      <c r="F681" s="8">
        <f>IF(C681="","",IF(OR(D681="",D681="PLN"),ROUND(C681,2),IF(E681="","brak kursu",ROUND(C681*E681,2))))</f>
        <v/>
      </c>
      <c r="G681" s="8">
        <f>IF(OR(A681="",NOT(ISNUMBER(F681))),"",IF(NOT(ISNUMBER(A681)),"sprawdź datę",SUMIFS($F$5:$F$1004,$A$5:$A$1004,"&gt;="&amp;DATE(YEAR(A681),INT((MONTH(A681)-1)/3)*3+1,1),$A$5:$A$1004,"&lt;="&amp;A681)))</f>
        <v/>
      </c>
      <c r="H681" s="9">
        <f>IF(NOT(ISNUMBER(G681)),"",IFERROR(G681/VLOOKUP(YEAR(A681),Limity!$A$5:$C$14,3,FALSE),"brak limitu"))</f>
        <v/>
      </c>
      <c r="I681" s="10">
        <f>IF(ISNUMBER(H681),IF(H681&gt;1,"Limit przekroczony",IF(H681&gt;=1,"Limit wykorzystany (100%)",IF(H681&gt;=0.95,"Co najmniej 95% limitu",IF(H681&gt;=0.85,"Co najmniej 85% limitu",IF(H681&gt;=0.7,"Co najmniej 70% limitu","W limicie"))))),IF(F681="brak kursu","Wpisz kurs NBP w kolumnie E",IF(G681="sprawdź datę","Wpisz datę jako dzień, np. 2026-10-21",IF(H681="brak limitu","Wpisz płacę minimalną na ten rok w zakładce Limity",""))))</f>
        <v/>
      </c>
    </row>
    <row r="682">
      <c r="A682" s="5" t="n"/>
      <c r="C682" s="6" t="n"/>
      <c r="E682" s="7" t="n"/>
      <c r="F682" s="8">
        <f>IF(C682="","",IF(OR(D682="",D682="PLN"),ROUND(C682,2),IF(E682="","brak kursu",ROUND(C682*E682,2))))</f>
        <v/>
      </c>
      <c r="G682" s="8">
        <f>IF(OR(A682="",NOT(ISNUMBER(F682))),"",IF(NOT(ISNUMBER(A682)),"sprawdź datę",SUMIFS($F$5:$F$1004,$A$5:$A$1004,"&gt;="&amp;DATE(YEAR(A682),INT((MONTH(A682)-1)/3)*3+1,1),$A$5:$A$1004,"&lt;="&amp;A682)))</f>
        <v/>
      </c>
      <c r="H682" s="9">
        <f>IF(NOT(ISNUMBER(G682)),"",IFERROR(G682/VLOOKUP(YEAR(A682),Limity!$A$5:$C$14,3,FALSE),"brak limitu"))</f>
        <v/>
      </c>
      <c r="I682" s="10">
        <f>IF(ISNUMBER(H682),IF(H682&gt;1,"Limit przekroczony",IF(H682&gt;=1,"Limit wykorzystany (100%)",IF(H682&gt;=0.95,"Co najmniej 95% limitu",IF(H682&gt;=0.85,"Co najmniej 85% limitu",IF(H682&gt;=0.7,"Co najmniej 70% limitu","W limicie"))))),IF(F682="brak kursu","Wpisz kurs NBP w kolumnie E",IF(G682="sprawdź datę","Wpisz datę jako dzień, np. 2026-10-21",IF(H682="brak limitu","Wpisz płacę minimalną na ten rok w zakładce Limity",""))))</f>
        <v/>
      </c>
    </row>
    <row r="683">
      <c r="A683" s="5" t="n"/>
      <c r="C683" s="6" t="n"/>
      <c r="E683" s="7" t="n"/>
      <c r="F683" s="8">
        <f>IF(C683="","",IF(OR(D683="",D683="PLN"),ROUND(C683,2),IF(E683="","brak kursu",ROUND(C683*E683,2))))</f>
        <v/>
      </c>
      <c r="G683" s="8">
        <f>IF(OR(A683="",NOT(ISNUMBER(F683))),"",IF(NOT(ISNUMBER(A683)),"sprawdź datę",SUMIFS($F$5:$F$1004,$A$5:$A$1004,"&gt;="&amp;DATE(YEAR(A683),INT((MONTH(A683)-1)/3)*3+1,1),$A$5:$A$1004,"&lt;="&amp;A683)))</f>
        <v/>
      </c>
      <c r="H683" s="9">
        <f>IF(NOT(ISNUMBER(G683)),"",IFERROR(G683/VLOOKUP(YEAR(A683),Limity!$A$5:$C$14,3,FALSE),"brak limitu"))</f>
        <v/>
      </c>
      <c r="I683" s="10">
        <f>IF(ISNUMBER(H683),IF(H683&gt;1,"Limit przekroczony",IF(H683&gt;=1,"Limit wykorzystany (100%)",IF(H683&gt;=0.95,"Co najmniej 95% limitu",IF(H683&gt;=0.85,"Co najmniej 85% limitu",IF(H683&gt;=0.7,"Co najmniej 70% limitu","W limicie"))))),IF(F683="brak kursu","Wpisz kurs NBP w kolumnie E",IF(G683="sprawdź datę","Wpisz datę jako dzień, np. 2026-10-21",IF(H683="brak limitu","Wpisz płacę minimalną na ten rok w zakładce Limity",""))))</f>
        <v/>
      </c>
    </row>
    <row r="684">
      <c r="A684" s="5" t="n"/>
      <c r="C684" s="6" t="n"/>
      <c r="E684" s="7" t="n"/>
      <c r="F684" s="8">
        <f>IF(C684="","",IF(OR(D684="",D684="PLN"),ROUND(C684,2),IF(E684="","brak kursu",ROUND(C684*E684,2))))</f>
        <v/>
      </c>
      <c r="G684" s="8">
        <f>IF(OR(A684="",NOT(ISNUMBER(F684))),"",IF(NOT(ISNUMBER(A684)),"sprawdź datę",SUMIFS($F$5:$F$1004,$A$5:$A$1004,"&gt;="&amp;DATE(YEAR(A684),INT((MONTH(A684)-1)/3)*3+1,1),$A$5:$A$1004,"&lt;="&amp;A684)))</f>
        <v/>
      </c>
      <c r="H684" s="9">
        <f>IF(NOT(ISNUMBER(G684)),"",IFERROR(G684/VLOOKUP(YEAR(A684),Limity!$A$5:$C$14,3,FALSE),"brak limitu"))</f>
        <v/>
      </c>
      <c r="I684" s="10">
        <f>IF(ISNUMBER(H684),IF(H684&gt;1,"Limit przekroczony",IF(H684&gt;=1,"Limit wykorzystany (100%)",IF(H684&gt;=0.95,"Co najmniej 95% limitu",IF(H684&gt;=0.85,"Co najmniej 85% limitu",IF(H684&gt;=0.7,"Co najmniej 70% limitu","W limicie"))))),IF(F684="brak kursu","Wpisz kurs NBP w kolumnie E",IF(G684="sprawdź datę","Wpisz datę jako dzień, np. 2026-10-21",IF(H684="brak limitu","Wpisz płacę minimalną na ten rok w zakładce Limity",""))))</f>
        <v/>
      </c>
    </row>
    <row r="685">
      <c r="A685" s="5" t="n"/>
      <c r="C685" s="6" t="n"/>
      <c r="E685" s="7" t="n"/>
      <c r="F685" s="8">
        <f>IF(C685="","",IF(OR(D685="",D685="PLN"),ROUND(C685,2),IF(E685="","brak kursu",ROUND(C685*E685,2))))</f>
        <v/>
      </c>
      <c r="G685" s="8">
        <f>IF(OR(A685="",NOT(ISNUMBER(F685))),"",IF(NOT(ISNUMBER(A685)),"sprawdź datę",SUMIFS($F$5:$F$1004,$A$5:$A$1004,"&gt;="&amp;DATE(YEAR(A685),INT((MONTH(A685)-1)/3)*3+1,1),$A$5:$A$1004,"&lt;="&amp;A685)))</f>
        <v/>
      </c>
      <c r="H685" s="9">
        <f>IF(NOT(ISNUMBER(G685)),"",IFERROR(G685/VLOOKUP(YEAR(A685),Limity!$A$5:$C$14,3,FALSE),"brak limitu"))</f>
        <v/>
      </c>
      <c r="I685" s="10">
        <f>IF(ISNUMBER(H685),IF(H685&gt;1,"Limit przekroczony",IF(H685&gt;=1,"Limit wykorzystany (100%)",IF(H685&gt;=0.95,"Co najmniej 95% limitu",IF(H685&gt;=0.85,"Co najmniej 85% limitu",IF(H685&gt;=0.7,"Co najmniej 70% limitu","W limicie"))))),IF(F685="brak kursu","Wpisz kurs NBP w kolumnie E",IF(G685="sprawdź datę","Wpisz datę jako dzień, np. 2026-10-21",IF(H685="brak limitu","Wpisz płacę minimalną na ten rok w zakładce Limity",""))))</f>
        <v/>
      </c>
    </row>
    <row r="686">
      <c r="A686" s="5" t="n"/>
      <c r="C686" s="6" t="n"/>
      <c r="E686" s="7" t="n"/>
      <c r="F686" s="8">
        <f>IF(C686="","",IF(OR(D686="",D686="PLN"),ROUND(C686,2),IF(E686="","brak kursu",ROUND(C686*E686,2))))</f>
        <v/>
      </c>
      <c r="G686" s="8">
        <f>IF(OR(A686="",NOT(ISNUMBER(F686))),"",IF(NOT(ISNUMBER(A686)),"sprawdź datę",SUMIFS($F$5:$F$1004,$A$5:$A$1004,"&gt;="&amp;DATE(YEAR(A686),INT((MONTH(A686)-1)/3)*3+1,1),$A$5:$A$1004,"&lt;="&amp;A686)))</f>
        <v/>
      </c>
      <c r="H686" s="9">
        <f>IF(NOT(ISNUMBER(G686)),"",IFERROR(G686/VLOOKUP(YEAR(A686),Limity!$A$5:$C$14,3,FALSE),"brak limitu"))</f>
        <v/>
      </c>
      <c r="I686" s="10">
        <f>IF(ISNUMBER(H686),IF(H686&gt;1,"Limit przekroczony",IF(H686&gt;=1,"Limit wykorzystany (100%)",IF(H686&gt;=0.95,"Co najmniej 95% limitu",IF(H686&gt;=0.85,"Co najmniej 85% limitu",IF(H686&gt;=0.7,"Co najmniej 70% limitu","W limicie"))))),IF(F686="brak kursu","Wpisz kurs NBP w kolumnie E",IF(G686="sprawdź datę","Wpisz datę jako dzień, np. 2026-10-21",IF(H686="brak limitu","Wpisz płacę minimalną na ten rok w zakładce Limity",""))))</f>
        <v/>
      </c>
    </row>
    <row r="687">
      <c r="A687" s="5" t="n"/>
      <c r="C687" s="6" t="n"/>
      <c r="E687" s="7" t="n"/>
      <c r="F687" s="8">
        <f>IF(C687="","",IF(OR(D687="",D687="PLN"),ROUND(C687,2),IF(E687="","brak kursu",ROUND(C687*E687,2))))</f>
        <v/>
      </c>
      <c r="G687" s="8">
        <f>IF(OR(A687="",NOT(ISNUMBER(F687))),"",IF(NOT(ISNUMBER(A687)),"sprawdź datę",SUMIFS($F$5:$F$1004,$A$5:$A$1004,"&gt;="&amp;DATE(YEAR(A687),INT((MONTH(A687)-1)/3)*3+1,1),$A$5:$A$1004,"&lt;="&amp;A687)))</f>
        <v/>
      </c>
      <c r="H687" s="9">
        <f>IF(NOT(ISNUMBER(G687)),"",IFERROR(G687/VLOOKUP(YEAR(A687),Limity!$A$5:$C$14,3,FALSE),"brak limitu"))</f>
        <v/>
      </c>
      <c r="I687" s="10">
        <f>IF(ISNUMBER(H687),IF(H687&gt;1,"Limit przekroczony",IF(H687&gt;=1,"Limit wykorzystany (100%)",IF(H687&gt;=0.95,"Co najmniej 95% limitu",IF(H687&gt;=0.85,"Co najmniej 85% limitu",IF(H687&gt;=0.7,"Co najmniej 70% limitu","W limicie"))))),IF(F687="brak kursu","Wpisz kurs NBP w kolumnie E",IF(G687="sprawdź datę","Wpisz datę jako dzień, np. 2026-10-21",IF(H687="brak limitu","Wpisz płacę minimalną na ten rok w zakładce Limity",""))))</f>
        <v/>
      </c>
    </row>
    <row r="688">
      <c r="A688" s="5" t="n"/>
      <c r="C688" s="6" t="n"/>
      <c r="E688" s="7" t="n"/>
      <c r="F688" s="8">
        <f>IF(C688="","",IF(OR(D688="",D688="PLN"),ROUND(C688,2),IF(E688="","brak kursu",ROUND(C688*E688,2))))</f>
        <v/>
      </c>
      <c r="G688" s="8">
        <f>IF(OR(A688="",NOT(ISNUMBER(F688))),"",IF(NOT(ISNUMBER(A688)),"sprawdź datę",SUMIFS($F$5:$F$1004,$A$5:$A$1004,"&gt;="&amp;DATE(YEAR(A688),INT((MONTH(A688)-1)/3)*3+1,1),$A$5:$A$1004,"&lt;="&amp;A688)))</f>
        <v/>
      </c>
      <c r="H688" s="9">
        <f>IF(NOT(ISNUMBER(G688)),"",IFERROR(G688/VLOOKUP(YEAR(A688),Limity!$A$5:$C$14,3,FALSE),"brak limitu"))</f>
        <v/>
      </c>
      <c r="I688" s="10">
        <f>IF(ISNUMBER(H688),IF(H688&gt;1,"Limit przekroczony",IF(H688&gt;=1,"Limit wykorzystany (100%)",IF(H688&gt;=0.95,"Co najmniej 95% limitu",IF(H688&gt;=0.85,"Co najmniej 85% limitu",IF(H688&gt;=0.7,"Co najmniej 70% limitu","W limicie"))))),IF(F688="brak kursu","Wpisz kurs NBP w kolumnie E",IF(G688="sprawdź datę","Wpisz datę jako dzień, np. 2026-10-21",IF(H688="brak limitu","Wpisz płacę minimalną na ten rok w zakładce Limity",""))))</f>
        <v/>
      </c>
    </row>
    <row r="689">
      <c r="A689" s="5" t="n"/>
      <c r="C689" s="6" t="n"/>
      <c r="E689" s="7" t="n"/>
      <c r="F689" s="8">
        <f>IF(C689="","",IF(OR(D689="",D689="PLN"),ROUND(C689,2),IF(E689="","brak kursu",ROUND(C689*E689,2))))</f>
        <v/>
      </c>
      <c r="G689" s="8">
        <f>IF(OR(A689="",NOT(ISNUMBER(F689))),"",IF(NOT(ISNUMBER(A689)),"sprawdź datę",SUMIFS($F$5:$F$1004,$A$5:$A$1004,"&gt;="&amp;DATE(YEAR(A689),INT((MONTH(A689)-1)/3)*3+1,1),$A$5:$A$1004,"&lt;="&amp;A689)))</f>
        <v/>
      </c>
      <c r="H689" s="9">
        <f>IF(NOT(ISNUMBER(G689)),"",IFERROR(G689/VLOOKUP(YEAR(A689),Limity!$A$5:$C$14,3,FALSE),"brak limitu"))</f>
        <v/>
      </c>
      <c r="I689" s="10">
        <f>IF(ISNUMBER(H689),IF(H689&gt;1,"Limit przekroczony",IF(H689&gt;=1,"Limit wykorzystany (100%)",IF(H689&gt;=0.95,"Co najmniej 95% limitu",IF(H689&gt;=0.85,"Co najmniej 85% limitu",IF(H689&gt;=0.7,"Co najmniej 70% limitu","W limicie"))))),IF(F689="brak kursu","Wpisz kurs NBP w kolumnie E",IF(G689="sprawdź datę","Wpisz datę jako dzień, np. 2026-10-21",IF(H689="brak limitu","Wpisz płacę minimalną na ten rok w zakładce Limity",""))))</f>
        <v/>
      </c>
    </row>
    <row r="690">
      <c r="A690" s="5" t="n"/>
      <c r="C690" s="6" t="n"/>
      <c r="E690" s="7" t="n"/>
      <c r="F690" s="8">
        <f>IF(C690="","",IF(OR(D690="",D690="PLN"),ROUND(C690,2),IF(E690="","brak kursu",ROUND(C690*E690,2))))</f>
        <v/>
      </c>
      <c r="G690" s="8">
        <f>IF(OR(A690="",NOT(ISNUMBER(F690))),"",IF(NOT(ISNUMBER(A690)),"sprawdź datę",SUMIFS($F$5:$F$1004,$A$5:$A$1004,"&gt;="&amp;DATE(YEAR(A690),INT((MONTH(A690)-1)/3)*3+1,1),$A$5:$A$1004,"&lt;="&amp;A690)))</f>
        <v/>
      </c>
      <c r="H690" s="9">
        <f>IF(NOT(ISNUMBER(G690)),"",IFERROR(G690/VLOOKUP(YEAR(A690),Limity!$A$5:$C$14,3,FALSE),"brak limitu"))</f>
        <v/>
      </c>
      <c r="I690" s="10">
        <f>IF(ISNUMBER(H690),IF(H690&gt;1,"Limit przekroczony",IF(H690&gt;=1,"Limit wykorzystany (100%)",IF(H690&gt;=0.95,"Co najmniej 95% limitu",IF(H690&gt;=0.85,"Co najmniej 85% limitu",IF(H690&gt;=0.7,"Co najmniej 70% limitu","W limicie"))))),IF(F690="brak kursu","Wpisz kurs NBP w kolumnie E",IF(G690="sprawdź datę","Wpisz datę jako dzień, np. 2026-10-21",IF(H690="brak limitu","Wpisz płacę minimalną na ten rok w zakładce Limity",""))))</f>
        <v/>
      </c>
    </row>
    <row r="691">
      <c r="A691" s="5" t="n"/>
      <c r="C691" s="6" t="n"/>
      <c r="E691" s="7" t="n"/>
      <c r="F691" s="8">
        <f>IF(C691="","",IF(OR(D691="",D691="PLN"),ROUND(C691,2),IF(E691="","brak kursu",ROUND(C691*E691,2))))</f>
        <v/>
      </c>
      <c r="G691" s="8">
        <f>IF(OR(A691="",NOT(ISNUMBER(F691))),"",IF(NOT(ISNUMBER(A691)),"sprawdź datę",SUMIFS($F$5:$F$1004,$A$5:$A$1004,"&gt;="&amp;DATE(YEAR(A691),INT((MONTH(A691)-1)/3)*3+1,1),$A$5:$A$1004,"&lt;="&amp;A691)))</f>
        <v/>
      </c>
      <c r="H691" s="9">
        <f>IF(NOT(ISNUMBER(G691)),"",IFERROR(G691/VLOOKUP(YEAR(A691),Limity!$A$5:$C$14,3,FALSE),"brak limitu"))</f>
        <v/>
      </c>
      <c r="I691" s="10">
        <f>IF(ISNUMBER(H691),IF(H691&gt;1,"Limit przekroczony",IF(H691&gt;=1,"Limit wykorzystany (100%)",IF(H691&gt;=0.95,"Co najmniej 95% limitu",IF(H691&gt;=0.85,"Co najmniej 85% limitu",IF(H691&gt;=0.7,"Co najmniej 70% limitu","W limicie"))))),IF(F691="brak kursu","Wpisz kurs NBP w kolumnie E",IF(G691="sprawdź datę","Wpisz datę jako dzień, np. 2026-10-21",IF(H691="brak limitu","Wpisz płacę minimalną na ten rok w zakładce Limity",""))))</f>
        <v/>
      </c>
    </row>
    <row r="692">
      <c r="A692" s="5" t="n"/>
      <c r="C692" s="6" t="n"/>
      <c r="E692" s="7" t="n"/>
      <c r="F692" s="8">
        <f>IF(C692="","",IF(OR(D692="",D692="PLN"),ROUND(C692,2),IF(E692="","brak kursu",ROUND(C692*E692,2))))</f>
        <v/>
      </c>
      <c r="G692" s="8">
        <f>IF(OR(A692="",NOT(ISNUMBER(F692))),"",IF(NOT(ISNUMBER(A692)),"sprawdź datę",SUMIFS($F$5:$F$1004,$A$5:$A$1004,"&gt;="&amp;DATE(YEAR(A692),INT((MONTH(A692)-1)/3)*3+1,1),$A$5:$A$1004,"&lt;="&amp;A692)))</f>
        <v/>
      </c>
      <c r="H692" s="9">
        <f>IF(NOT(ISNUMBER(G692)),"",IFERROR(G692/VLOOKUP(YEAR(A692),Limity!$A$5:$C$14,3,FALSE),"brak limitu"))</f>
        <v/>
      </c>
      <c r="I692" s="10">
        <f>IF(ISNUMBER(H692),IF(H692&gt;1,"Limit przekroczony",IF(H692&gt;=1,"Limit wykorzystany (100%)",IF(H692&gt;=0.95,"Co najmniej 95% limitu",IF(H692&gt;=0.85,"Co najmniej 85% limitu",IF(H692&gt;=0.7,"Co najmniej 70% limitu","W limicie"))))),IF(F692="brak kursu","Wpisz kurs NBP w kolumnie E",IF(G692="sprawdź datę","Wpisz datę jako dzień, np. 2026-10-21",IF(H692="brak limitu","Wpisz płacę minimalną na ten rok w zakładce Limity",""))))</f>
        <v/>
      </c>
    </row>
    <row r="693">
      <c r="A693" s="5" t="n"/>
      <c r="C693" s="6" t="n"/>
      <c r="E693" s="7" t="n"/>
      <c r="F693" s="8">
        <f>IF(C693="","",IF(OR(D693="",D693="PLN"),ROUND(C693,2),IF(E693="","brak kursu",ROUND(C693*E693,2))))</f>
        <v/>
      </c>
      <c r="G693" s="8">
        <f>IF(OR(A693="",NOT(ISNUMBER(F693))),"",IF(NOT(ISNUMBER(A693)),"sprawdź datę",SUMIFS($F$5:$F$1004,$A$5:$A$1004,"&gt;="&amp;DATE(YEAR(A693),INT((MONTH(A693)-1)/3)*3+1,1),$A$5:$A$1004,"&lt;="&amp;A693)))</f>
        <v/>
      </c>
      <c r="H693" s="9">
        <f>IF(NOT(ISNUMBER(G693)),"",IFERROR(G693/VLOOKUP(YEAR(A693),Limity!$A$5:$C$14,3,FALSE),"brak limitu"))</f>
        <v/>
      </c>
      <c r="I693" s="10">
        <f>IF(ISNUMBER(H693),IF(H693&gt;1,"Limit przekroczony",IF(H693&gt;=1,"Limit wykorzystany (100%)",IF(H693&gt;=0.95,"Co najmniej 95% limitu",IF(H693&gt;=0.85,"Co najmniej 85% limitu",IF(H693&gt;=0.7,"Co najmniej 70% limitu","W limicie"))))),IF(F693="brak kursu","Wpisz kurs NBP w kolumnie E",IF(G693="sprawdź datę","Wpisz datę jako dzień, np. 2026-10-21",IF(H693="brak limitu","Wpisz płacę minimalną na ten rok w zakładce Limity",""))))</f>
        <v/>
      </c>
    </row>
    <row r="694">
      <c r="A694" s="5" t="n"/>
      <c r="C694" s="6" t="n"/>
      <c r="E694" s="7" t="n"/>
      <c r="F694" s="8">
        <f>IF(C694="","",IF(OR(D694="",D694="PLN"),ROUND(C694,2),IF(E694="","brak kursu",ROUND(C694*E694,2))))</f>
        <v/>
      </c>
      <c r="G694" s="8">
        <f>IF(OR(A694="",NOT(ISNUMBER(F694))),"",IF(NOT(ISNUMBER(A694)),"sprawdź datę",SUMIFS($F$5:$F$1004,$A$5:$A$1004,"&gt;="&amp;DATE(YEAR(A694),INT((MONTH(A694)-1)/3)*3+1,1),$A$5:$A$1004,"&lt;="&amp;A694)))</f>
        <v/>
      </c>
      <c r="H694" s="9">
        <f>IF(NOT(ISNUMBER(G694)),"",IFERROR(G694/VLOOKUP(YEAR(A694),Limity!$A$5:$C$14,3,FALSE),"brak limitu"))</f>
        <v/>
      </c>
      <c r="I694" s="10">
        <f>IF(ISNUMBER(H694),IF(H694&gt;1,"Limit przekroczony",IF(H694&gt;=1,"Limit wykorzystany (100%)",IF(H694&gt;=0.95,"Co najmniej 95% limitu",IF(H694&gt;=0.85,"Co najmniej 85% limitu",IF(H694&gt;=0.7,"Co najmniej 70% limitu","W limicie"))))),IF(F694="brak kursu","Wpisz kurs NBP w kolumnie E",IF(G694="sprawdź datę","Wpisz datę jako dzień, np. 2026-10-21",IF(H694="brak limitu","Wpisz płacę minimalną na ten rok w zakładce Limity",""))))</f>
        <v/>
      </c>
    </row>
    <row r="695">
      <c r="A695" s="5" t="n"/>
      <c r="C695" s="6" t="n"/>
      <c r="E695" s="7" t="n"/>
      <c r="F695" s="8">
        <f>IF(C695="","",IF(OR(D695="",D695="PLN"),ROUND(C695,2),IF(E695="","brak kursu",ROUND(C695*E695,2))))</f>
        <v/>
      </c>
      <c r="G695" s="8">
        <f>IF(OR(A695="",NOT(ISNUMBER(F695))),"",IF(NOT(ISNUMBER(A695)),"sprawdź datę",SUMIFS($F$5:$F$1004,$A$5:$A$1004,"&gt;="&amp;DATE(YEAR(A695),INT((MONTH(A695)-1)/3)*3+1,1),$A$5:$A$1004,"&lt;="&amp;A695)))</f>
        <v/>
      </c>
      <c r="H695" s="9">
        <f>IF(NOT(ISNUMBER(G695)),"",IFERROR(G695/VLOOKUP(YEAR(A695),Limity!$A$5:$C$14,3,FALSE),"brak limitu"))</f>
        <v/>
      </c>
      <c r="I695" s="10">
        <f>IF(ISNUMBER(H695),IF(H695&gt;1,"Limit przekroczony",IF(H695&gt;=1,"Limit wykorzystany (100%)",IF(H695&gt;=0.95,"Co najmniej 95% limitu",IF(H695&gt;=0.85,"Co najmniej 85% limitu",IF(H695&gt;=0.7,"Co najmniej 70% limitu","W limicie"))))),IF(F695="brak kursu","Wpisz kurs NBP w kolumnie E",IF(G695="sprawdź datę","Wpisz datę jako dzień, np. 2026-10-21",IF(H695="brak limitu","Wpisz płacę minimalną na ten rok w zakładce Limity",""))))</f>
        <v/>
      </c>
    </row>
    <row r="696">
      <c r="A696" s="5" t="n"/>
      <c r="C696" s="6" t="n"/>
      <c r="E696" s="7" t="n"/>
      <c r="F696" s="8">
        <f>IF(C696="","",IF(OR(D696="",D696="PLN"),ROUND(C696,2),IF(E696="","brak kursu",ROUND(C696*E696,2))))</f>
        <v/>
      </c>
      <c r="G696" s="8">
        <f>IF(OR(A696="",NOT(ISNUMBER(F696))),"",IF(NOT(ISNUMBER(A696)),"sprawdź datę",SUMIFS($F$5:$F$1004,$A$5:$A$1004,"&gt;="&amp;DATE(YEAR(A696),INT((MONTH(A696)-1)/3)*3+1,1),$A$5:$A$1004,"&lt;="&amp;A696)))</f>
        <v/>
      </c>
      <c r="H696" s="9">
        <f>IF(NOT(ISNUMBER(G696)),"",IFERROR(G696/VLOOKUP(YEAR(A696),Limity!$A$5:$C$14,3,FALSE),"brak limitu"))</f>
        <v/>
      </c>
      <c r="I696" s="10">
        <f>IF(ISNUMBER(H696),IF(H696&gt;1,"Limit przekroczony",IF(H696&gt;=1,"Limit wykorzystany (100%)",IF(H696&gt;=0.95,"Co najmniej 95% limitu",IF(H696&gt;=0.85,"Co najmniej 85% limitu",IF(H696&gt;=0.7,"Co najmniej 70% limitu","W limicie"))))),IF(F696="brak kursu","Wpisz kurs NBP w kolumnie E",IF(G696="sprawdź datę","Wpisz datę jako dzień, np. 2026-10-21",IF(H696="brak limitu","Wpisz płacę minimalną na ten rok w zakładce Limity",""))))</f>
        <v/>
      </c>
    </row>
    <row r="697">
      <c r="A697" s="5" t="n"/>
      <c r="C697" s="6" t="n"/>
      <c r="E697" s="7" t="n"/>
      <c r="F697" s="8">
        <f>IF(C697="","",IF(OR(D697="",D697="PLN"),ROUND(C697,2),IF(E697="","brak kursu",ROUND(C697*E697,2))))</f>
        <v/>
      </c>
      <c r="G697" s="8">
        <f>IF(OR(A697="",NOT(ISNUMBER(F697))),"",IF(NOT(ISNUMBER(A697)),"sprawdź datę",SUMIFS($F$5:$F$1004,$A$5:$A$1004,"&gt;="&amp;DATE(YEAR(A697),INT((MONTH(A697)-1)/3)*3+1,1),$A$5:$A$1004,"&lt;="&amp;A697)))</f>
        <v/>
      </c>
      <c r="H697" s="9">
        <f>IF(NOT(ISNUMBER(G697)),"",IFERROR(G697/VLOOKUP(YEAR(A697),Limity!$A$5:$C$14,3,FALSE),"brak limitu"))</f>
        <v/>
      </c>
      <c r="I697" s="10">
        <f>IF(ISNUMBER(H697),IF(H697&gt;1,"Limit przekroczony",IF(H697&gt;=1,"Limit wykorzystany (100%)",IF(H697&gt;=0.95,"Co najmniej 95% limitu",IF(H697&gt;=0.85,"Co najmniej 85% limitu",IF(H697&gt;=0.7,"Co najmniej 70% limitu","W limicie"))))),IF(F697="brak kursu","Wpisz kurs NBP w kolumnie E",IF(G697="sprawdź datę","Wpisz datę jako dzień, np. 2026-10-21",IF(H697="brak limitu","Wpisz płacę minimalną na ten rok w zakładce Limity",""))))</f>
        <v/>
      </c>
    </row>
    <row r="698">
      <c r="A698" s="5" t="n"/>
      <c r="C698" s="6" t="n"/>
      <c r="E698" s="7" t="n"/>
      <c r="F698" s="8">
        <f>IF(C698="","",IF(OR(D698="",D698="PLN"),ROUND(C698,2),IF(E698="","brak kursu",ROUND(C698*E698,2))))</f>
        <v/>
      </c>
      <c r="G698" s="8">
        <f>IF(OR(A698="",NOT(ISNUMBER(F698))),"",IF(NOT(ISNUMBER(A698)),"sprawdź datę",SUMIFS($F$5:$F$1004,$A$5:$A$1004,"&gt;="&amp;DATE(YEAR(A698),INT((MONTH(A698)-1)/3)*3+1,1),$A$5:$A$1004,"&lt;="&amp;A698)))</f>
        <v/>
      </c>
      <c r="H698" s="9">
        <f>IF(NOT(ISNUMBER(G698)),"",IFERROR(G698/VLOOKUP(YEAR(A698),Limity!$A$5:$C$14,3,FALSE),"brak limitu"))</f>
        <v/>
      </c>
      <c r="I698" s="10">
        <f>IF(ISNUMBER(H698),IF(H698&gt;1,"Limit przekroczony",IF(H698&gt;=1,"Limit wykorzystany (100%)",IF(H698&gt;=0.95,"Co najmniej 95% limitu",IF(H698&gt;=0.85,"Co najmniej 85% limitu",IF(H698&gt;=0.7,"Co najmniej 70% limitu","W limicie"))))),IF(F698="brak kursu","Wpisz kurs NBP w kolumnie E",IF(G698="sprawdź datę","Wpisz datę jako dzień, np. 2026-10-21",IF(H698="brak limitu","Wpisz płacę minimalną na ten rok w zakładce Limity",""))))</f>
        <v/>
      </c>
    </row>
    <row r="699">
      <c r="A699" s="5" t="n"/>
      <c r="C699" s="6" t="n"/>
      <c r="E699" s="7" t="n"/>
      <c r="F699" s="8">
        <f>IF(C699="","",IF(OR(D699="",D699="PLN"),ROUND(C699,2),IF(E699="","brak kursu",ROUND(C699*E699,2))))</f>
        <v/>
      </c>
      <c r="G699" s="8">
        <f>IF(OR(A699="",NOT(ISNUMBER(F699))),"",IF(NOT(ISNUMBER(A699)),"sprawdź datę",SUMIFS($F$5:$F$1004,$A$5:$A$1004,"&gt;="&amp;DATE(YEAR(A699),INT((MONTH(A699)-1)/3)*3+1,1),$A$5:$A$1004,"&lt;="&amp;A699)))</f>
        <v/>
      </c>
      <c r="H699" s="9">
        <f>IF(NOT(ISNUMBER(G699)),"",IFERROR(G699/VLOOKUP(YEAR(A699),Limity!$A$5:$C$14,3,FALSE),"brak limitu"))</f>
        <v/>
      </c>
      <c r="I699" s="10">
        <f>IF(ISNUMBER(H699),IF(H699&gt;1,"Limit przekroczony",IF(H699&gt;=1,"Limit wykorzystany (100%)",IF(H699&gt;=0.95,"Co najmniej 95% limitu",IF(H699&gt;=0.85,"Co najmniej 85% limitu",IF(H699&gt;=0.7,"Co najmniej 70% limitu","W limicie"))))),IF(F699="brak kursu","Wpisz kurs NBP w kolumnie E",IF(G699="sprawdź datę","Wpisz datę jako dzień, np. 2026-10-21",IF(H699="brak limitu","Wpisz płacę minimalną na ten rok w zakładce Limity",""))))</f>
        <v/>
      </c>
    </row>
    <row r="700">
      <c r="A700" s="5" t="n"/>
      <c r="C700" s="6" t="n"/>
      <c r="E700" s="7" t="n"/>
      <c r="F700" s="8">
        <f>IF(C700="","",IF(OR(D700="",D700="PLN"),ROUND(C700,2),IF(E700="","brak kursu",ROUND(C700*E700,2))))</f>
        <v/>
      </c>
      <c r="G700" s="8">
        <f>IF(OR(A700="",NOT(ISNUMBER(F700))),"",IF(NOT(ISNUMBER(A700)),"sprawdź datę",SUMIFS($F$5:$F$1004,$A$5:$A$1004,"&gt;="&amp;DATE(YEAR(A700),INT((MONTH(A700)-1)/3)*3+1,1),$A$5:$A$1004,"&lt;="&amp;A700)))</f>
        <v/>
      </c>
      <c r="H700" s="9">
        <f>IF(NOT(ISNUMBER(G700)),"",IFERROR(G700/VLOOKUP(YEAR(A700),Limity!$A$5:$C$14,3,FALSE),"brak limitu"))</f>
        <v/>
      </c>
      <c r="I700" s="10">
        <f>IF(ISNUMBER(H700),IF(H700&gt;1,"Limit przekroczony",IF(H700&gt;=1,"Limit wykorzystany (100%)",IF(H700&gt;=0.95,"Co najmniej 95% limitu",IF(H700&gt;=0.85,"Co najmniej 85% limitu",IF(H700&gt;=0.7,"Co najmniej 70% limitu","W limicie"))))),IF(F700="brak kursu","Wpisz kurs NBP w kolumnie E",IF(G700="sprawdź datę","Wpisz datę jako dzień, np. 2026-10-21",IF(H700="brak limitu","Wpisz płacę minimalną na ten rok w zakładce Limity",""))))</f>
        <v/>
      </c>
    </row>
    <row r="701">
      <c r="A701" s="5" t="n"/>
      <c r="C701" s="6" t="n"/>
      <c r="E701" s="7" t="n"/>
      <c r="F701" s="8">
        <f>IF(C701="","",IF(OR(D701="",D701="PLN"),ROUND(C701,2),IF(E701="","brak kursu",ROUND(C701*E701,2))))</f>
        <v/>
      </c>
      <c r="G701" s="8">
        <f>IF(OR(A701="",NOT(ISNUMBER(F701))),"",IF(NOT(ISNUMBER(A701)),"sprawdź datę",SUMIFS($F$5:$F$1004,$A$5:$A$1004,"&gt;="&amp;DATE(YEAR(A701),INT((MONTH(A701)-1)/3)*3+1,1),$A$5:$A$1004,"&lt;="&amp;A701)))</f>
        <v/>
      </c>
      <c r="H701" s="9">
        <f>IF(NOT(ISNUMBER(G701)),"",IFERROR(G701/VLOOKUP(YEAR(A701),Limity!$A$5:$C$14,3,FALSE),"brak limitu"))</f>
        <v/>
      </c>
      <c r="I701" s="10">
        <f>IF(ISNUMBER(H701),IF(H701&gt;1,"Limit przekroczony",IF(H701&gt;=1,"Limit wykorzystany (100%)",IF(H701&gt;=0.95,"Co najmniej 95% limitu",IF(H701&gt;=0.85,"Co najmniej 85% limitu",IF(H701&gt;=0.7,"Co najmniej 70% limitu","W limicie"))))),IF(F701="brak kursu","Wpisz kurs NBP w kolumnie E",IF(G701="sprawdź datę","Wpisz datę jako dzień, np. 2026-10-21",IF(H701="brak limitu","Wpisz płacę minimalną na ten rok w zakładce Limity",""))))</f>
        <v/>
      </c>
    </row>
    <row r="702">
      <c r="A702" s="5" t="n"/>
      <c r="C702" s="6" t="n"/>
      <c r="E702" s="7" t="n"/>
      <c r="F702" s="8">
        <f>IF(C702="","",IF(OR(D702="",D702="PLN"),ROUND(C702,2),IF(E702="","brak kursu",ROUND(C702*E702,2))))</f>
        <v/>
      </c>
      <c r="G702" s="8">
        <f>IF(OR(A702="",NOT(ISNUMBER(F702))),"",IF(NOT(ISNUMBER(A702)),"sprawdź datę",SUMIFS($F$5:$F$1004,$A$5:$A$1004,"&gt;="&amp;DATE(YEAR(A702),INT((MONTH(A702)-1)/3)*3+1,1),$A$5:$A$1004,"&lt;="&amp;A702)))</f>
        <v/>
      </c>
      <c r="H702" s="9">
        <f>IF(NOT(ISNUMBER(G702)),"",IFERROR(G702/VLOOKUP(YEAR(A702),Limity!$A$5:$C$14,3,FALSE),"brak limitu"))</f>
        <v/>
      </c>
      <c r="I702" s="10">
        <f>IF(ISNUMBER(H702),IF(H702&gt;1,"Limit przekroczony",IF(H702&gt;=1,"Limit wykorzystany (100%)",IF(H702&gt;=0.95,"Co najmniej 95% limitu",IF(H702&gt;=0.85,"Co najmniej 85% limitu",IF(H702&gt;=0.7,"Co najmniej 70% limitu","W limicie"))))),IF(F702="brak kursu","Wpisz kurs NBP w kolumnie E",IF(G702="sprawdź datę","Wpisz datę jako dzień, np. 2026-10-21",IF(H702="brak limitu","Wpisz płacę minimalną na ten rok w zakładce Limity",""))))</f>
        <v/>
      </c>
    </row>
    <row r="703">
      <c r="A703" s="5" t="n"/>
      <c r="C703" s="6" t="n"/>
      <c r="E703" s="7" t="n"/>
      <c r="F703" s="8">
        <f>IF(C703="","",IF(OR(D703="",D703="PLN"),ROUND(C703,2),IF(E703="","brak kursu",ROUND(C703*E703,2))))</f>
        <v/>
      </c>
      <c r="G703" s="8">
        <f>IF(OR(A703="",NOT(ISNUMBER(F703))),"",IF(NOT(ISNUMBER(A703)),"sprawdź datę",SUMIFS($F$5:$F$1004,$A$5:$A$1004,"&gt;="&amp;DATE(YEAR(A703),INT((MONTH(A703)-1)/3)*3+1,1),$A$5:$A$1004,"&lt;="&amp;A703)))</f>
        <v/>
      </c>
      <c r="H703" s="9">
        <f>IF(NOT(ISNUMBER(G703)),"",IFERROR(G703/VLOOKUP(YEAR(A703),Limity!$A$5:$C$14,3,FALSE),"brak limitu"))</f>
        <v/>
      </c>
      <c r="I703" s="10">
        <f>IF(ISNUMBER(H703),IF(H703&gt;1,"Limit przekroczony",IF(H703&gt;=1,"Limit wykorzystany (100%)",IF(H703&gt;=0.95,"Co najmniej 95% limitu",IF(H703&gt;=0.85,"Co najmniej 85% limitu",IF(H703&gt;=0.7,"Co najmniej 70% limitu","W limicie"))))),IF(F703="brak kursu","Wpisz kurs NBP w kolumnie E",IF(G703="sprawdź datę","Wpisz datę jako dzień, np. 2026-10-21",IF(H703="brak limitu","Wpisz płacę minimalną na ten rok w zakładce Limity",""))))</f>
        <v/>
      </c>
    </row>
    <row r="704">
      <c r="A704" s="5" t="n"/>
      <c r="C704" s="6" t="n"/>
      <c r="E704" s="7" t="n"/>
      <c r="F704" s="8">
        <f>IF(C704="","",IF(OR(D704="",D704="PLN"),ROUND(C704,2),IF(E704="","brak kursu",ROUND(C704*E704,2))))</f>
        <v/>
      </c>
      <c r="G704" s="8">
        <f>IF(OR(A704="",NOT(ISNUMBER(F704))),"",IF(NOT(ISNUMBER(A704)),"sprawdź datę",SUMIFS($F$5:$F$1004,$A$5:$A$1004,"&gt;="&amp;DATE(YEAR(A704),INT((MONTH(A704)-1)/3)*3+1,1),$A$5:$A$1004,"&lt;="&amp;A704)))</f>
        <v/>
      </c>
      <c r="H704" s="9">
        <f>IF(NOT(ISNUMBER(G704)),"",IFERROR(G704/VLOOKUP(YEAR(A704),Limity!$A$5:$C$14,3,FALSE),"brak limitu"))</f>
        <v/>
      </c>
      <c r="I704" s="10">
        <f>IF(ISNUMBER(H704),IF(H704&gt;1,"Limit przekroczony",IF(H704&gt;=1,"Limit wykorzystany (100%)",IF(H704&gt;=0.95,"Co najmniej 95% limitu",IF(H704&gt;=0.85,"Co najmniej 85% limitu",IF(H704&gt;=0.7,"Co najmniej 70% limitu","W limicie"))))),IF(F704="brak kursu","Wpisz kurs NBP w kolumnie E",IF(G704="sprawdź datę","Wpisz datę jako dzień, np. 2026-10-21",IF(H704="brak limitu","Wpisz płacę minimalną na ten rok w zakładce Limity",""))))</f>
        <v/>
      </c>
    </row>
    <row r="705">
      <c r="A705" s="5" t="n"/>
      <c r="C705" s="6" t="n"/>
      <c r="E705" s="7" t="n"/>
      <c r="F705" s="8">
        <f>IF(C705="","",IF(OR(D705="",D705="PLN"),ROUND(C705,2),IF(E705="","brak kursu",ROUND(C705*E705,2))))</f>
        <v/>
      </c>
      <c r="G705" s="8">
        <f>IF(OR(A705="",NOT(ISNUMBER(F705))),"",IF(NOT(ISNUMBER(A705)),"sprawdź datę",SUMIFS($F$5:$F$1004,$A$5:$A$1004,"&gt;="&amp;DATE(YEAR(A705),INT((MONTH(A705)-1)/3)*3+1,1),$A$5:$A$1004,"&lt;="&amp;A705)))</f>
        <v/>
      </c>
      <c r="H705" s="9">
        <f>IF(NOT(ISNUMBER(G705)),"",IFERROR(G705/VLOOKUP(YEAR(A705),Limity!$A$5:$C$14,3,FALSE),"brak limitu"))</f>
        <v/>
      </c>
      <c r="I705" s="10">
        <f>IF(ISNUMBER(H705),IF(H705&gt;1,"Limit przekroczony",IF(H705&gt;=1,"Limit wykorzystany (100%)",IF(H705&gt;=0.95,"Co najmniej 95% limitu",IF(H705&gt;=0.85,"Co najmniej 85% limitu",IF(H705&gt;=0.7,"Co najmniej 70% limitu","W limicie"))))),IF(F705="brak kursu","Wpisz kurs NBP w kolumnie E",IF(G705="sprawdź datę","Wpisz datę jako dzień, np. 2026-10-21",IF(H705="brak limitu","Wpisz płacę minimalną na ten rok w zakładce Limity",""))))</f>
        <v/>
      </c>
    </row>
    <row r="706">
      <c r="A706" s="5" t="n"/>
      <c r="C706" s="6" t="n"/>
      <c r="E706" s="7" t="n"/>
      <c r="F706" s="8">
        <f>IF(C706="","",IF(OR(D706="",D706="PLN"),ROUND(C706,2),IF(E706="","brak kursu",ROUND(C706*E706,2))))</f>
        <v/>
      </c>
      <c r="G706" s="8">
        <f>IF(OR(A706="",NOT(ISNUMBER(F706))),"",IF(NOT(ISNUMBER(A706)),"sprawdź datę",SUMIFS($F$5:$F$1004,$A$5:$A$1004,"&gt;="&amp;DATE(YEAR(A706),INT((MONTH(A706)-1)/3)*3+1,1),$A$5:$A$1004,"&lt;="&amp;A706)))</f>
        <v/>
      </c>
      <c r="H706" s="9">
        <f>IF(NOT(ISNUMBER(G706)),"",IFERROR(G706/VLOOKUP(YEAR(A706),Limity!$A$5:$C$14,3,FALSE),"brak limitu"))</f>
        <v/>
      </c>
      <c r="I706" s="10">
        <f>IF(ISNUMBER(H706),IF(H706&gt;1,"Limit przekroczony",IF(H706&gt;=1,"Limit wykorzystany (100%)",IF(H706&gt;=0.95,"Co najmniej 95% limitu",IF(H706&gt;=0.85,"Co najmniej 85% limitu",IF(H706&gt;=0.7,"Co najmniej 70% limitu","W limicie"))))),IF(F706="brak kursu","Wpisz kurs NBP w kolumnie E",IF(G706="sprawdź datę","Wpisz datę jako dzień, np. 2026-10-21",IF(H706="brak limitu","Wpisz płacę minimalną na ten rok w zakładce Limity",""))))</f>
        <v/>
      </c>
    </row>
    <row r="707">
      <c r="A707" s="5" t="n"/>
      <c r="C707" s="6" t="n"/>
      <c r="E707" s="7" t="n"/>
      <c r="F707" s="8">
        <f>IF(C707="","",IF(OR(D707="",D707="PLN"),ROUND(C707,2),IF(E707="","brak kursu",ROUND(C707*E707,2))))</f>
        <v/>
      </c>
      <c r="G707" s="8">
        <f>IF(OR(A707="",NOT(ISNUMBER(F707))),"",IF(NOT(ISNUMBER(A707)),"sprawdź datę",SUMIFS($F$5:$F$1004,$A$5:$A$1004,"&gt;="&amp;DATE(YEAR(A707),INT((MONTH(A707)-1)/3)*3+1,1),$A$5:$A$1004,"&lt;="&amp;A707)))</f>
        <v/>
      </c>
      <c r="H707" s="9">
        <f>IF(NOT(ISNUMBER(G707)),"",IFERROR(G707/VLOOKUP(YEAR(A707),Limity!$A$5:$C$14,3,FALSE),"brak limitu"))</f>
        <v/>
      </c>
      <c r="I707" s="10">
        <f>IF(ISNUMBER(H707),IF(H707&gt;1,"Limit przekroczony",IF(H707&gt;=1,"Limit wykorzystany (100%)",IF(H707&gt;=0.95,"Co najmniej 95% limitu",IF(H707&gt;=0.85,"Co najmniej 85% limitu",IF(H707&gt;=0.7,"Co najmniej 70% limitu","W limicie"))))),IF(F707="brak kursu","Wpisz kurs NBP w kolumnie E",IF(G707="sprawdź datę","Wpisz datę jako dzień, np. 2026-10-21",IF(H707="brak limitu","Wpisz płacę minimalną na ten rok w zakładce Limity",""))))</f>
        <v/>
      </c>
    </row>
    <row r="708">
      <c r="A708" s="5" t="n"/>
      <c r="C708" s="6" t="n"/>
      <c r="E708" s="7" t="n"/>
      <c r="F708" s="8">
        <f>IF(C708="","",IF(OR(D708="",D708="PLN"),ROUND(C708,2),IF(E708="","brak kursu",ROUND(C708*E708,2))))</f>
        <v/>
      </c>
      <c r="G708" s="8">
        <f>IF(OR(A708="",NOT(ISNUMBER(F708))),"",IF(NOT(ISNUMBER(A708)),"sprawdź datę",SUMIFS($F$5:$F$1004,$A$5:$A$1004,"&gt;="&amp;DATE(YEAR(A708),INT((MONTH(A708)-1)/3)*3+1,1),$A$5:$A$1004,"&lt;="&amp;A708)))</f>
        <v/>
      </c>
      <c r="H708" s="9">
        <f>IF(NOT(ISNUMBER(G708)),"",IFERROR(G708/VLOOKUP(YEAR(A708),Limity!$A$5:$C$14,3,FALSE),"brak limitu"))</f>
        <v/>
      </c>
      <c r="I708" s="10">
        <f>IF(ISNUMBER(H708),IF(H708&gt;1,"Limit przekroczony",IF(H708&gt;=1,"Limit wykorzystany (100%)",IF(H708&gt;=0.95,"Co najmniej 95% limitu",IF(H708&gt;=0.85,"Co najmniej 85% limitu",IF(H708&gt;=0.7,"Co najmniej 70% limitu","W limicie"))))),IF(F708="brak kursu","Wpisz kurs NBP w kolumnie E",IF(G708="sprawdź datę","Wpisz datę jako dzień, np. 2026-10-21",IF(H708="brak limitu","Wpisz płacę minimalną na ten rok w zakładce Limity",""))))</f>
        <v/>
      </c>
    </row>
    <row r="709">
      <c r="A709" s="5" t="n"/>
      <c r="C709" s="6" t="n"/>
      <c r="E709" s="7" t="n"/>
      <c r="F709" s="8">
        <f>IF(C709="","",IF(OR(D709="",D709="PLN"),ROUND(C709,2),IF(E709="","brak kursu",ROUND(C709*E709,2))))</f>
        <v/>
      </c>
      <c r="G709" s="8">
        <f>IF(OR(A709="",NOT(ISNUMBER(F709))),"",IF(NOT(ISNUMBER(A709)),"sprawdź datę",SUMIFS($F$5:$F$1004,$A$5:$A$1004,"&gt;="&amp;DATE(YEAR(A709),INT((MONTH(A709)-1)/3)*3+1,1),$A$5:$A$1004,"&lt;="&amp;A709)))</f>
        <v/>
      </c>
      <c r="H709" s="9">
        <f>IF(NOT(ISNUMBER(G709)),"",IFERROR(G709/VLOOKUP(YEAR(A709),Limity!$A$5:$C$14,3,FALSE),"brak limitu"))</f>
        <v/>
      </c>
      <c r="I709" s="10">
        <f>IF(ISNUMBER(H709),IF(H709&gt;1,"Limit przekroczony",IF(H709&gt;=1,"Limit wykorzystany (100%)",IF(H709&gt;=0.95,"Co najmniej 95% limitu",IF(H709&gt;=0.85,"Co najmniej 85% limitu",IF(H709&gt;=0.7,"Co najmniej 70% limitu","W limicie"))))),IF(F709="brak kursu","Wpisz kurs NBP w kolumnie E",IF(G709="sprawdź datę","Wpisz datę jako dzień, np. 2026-10-21",IF(H709="brak limitu","Wpisz płacę minimalną na ten rok w zakładce Limity",""))))</f>
        <v/>
      </c>
    </row>
    <row r="710">
      <c r="A710" s="5" t="n"/>
      <c r="C710" s="6" t="n"/>
      <c r="E710" s="7" t="n"/>
      <c r="F710" s="8">
        <f>IF(C710="","",IF(OR(D710="",D710="PLN"),ROUND(C710,2),IF(E710="","brak kursu",ROUND(C710*E710,2))))</f>
        <v/>
      </c>
      <c r="G710" s="8">
        <f>IF(OR(A710="",NOT(ISNUMBER(F710))),"",IF(NOT(ISNUMBER(A710)),"sprawdź datę",SUMIFS($F$5:$F$1004,$A$5:$A$1004,"&gt;="&amp;DATE(YEAR(A710),INT((MONTH(A710)-1)/3)*3+1,1),$A$5:$A$1004,"&lt;="&amp;A710)))</f>
        <v/>
      </c>
      <c r="H710" s="9">
        <f>IF(NOT(ISNUMBER(G710)),"",IFERROR(G710/VLOOKUP(YEAR(A710),Limity!$A$5:$C$14,3,FALSE),"brak limitu"))</f>
        <v/>
      </c>
      <c r="I710" s="10">
        <f>IF(ISNUMBER(H710),IF(H710&gt;1,"Limit przekroczony",IF(H710&gt;=1,"Limit wykorzystany (100%)",IF(H710&gt;=0.95,"Co najmniej 95% limitu",IF(H710&gt;=0.85,"Co najmniej 85% limitu",IF(H710&gt;=0.7,"Co najmniej 70% limitu","W limicie"))))),IF(F710="brak kursu","Wpisz kurs NBP w kolumnie E",IF(G710="sprawdź datę","Wpisz datę jako dzień, np. 2026-10-21",IF(H710="brak limitu","Wpisz płacę minimalną na ten rok w zakładce Limity",""))))</f>
        <v/>
      </c>
    </row>
    <row r="711">
      <c r="A711" s="5" t="n"/>
      <c r="C711" s="6" t="n"/>
      <c r="E711" s="7" t="n"/>
      <c r="F711" s="8">
        <f>IF(C711="","",IF(OR(D711="",D711="PLN"),ROUND(C711,2),IF(E711="","brak kursu",ROUND(C711*E711,2))))</f>
        <v/>
      </c>
      <c r="G711" s="8">
        <f>IF(OR(A711="",NOT(ISNUMBER(F711))),"",IF(NOT(ISNUMBER(A711)),"sprawdź datę",SUMIFS($F$5:$F$1004,$A$5:$A$1004,"&gt;="&amp;DATE(YEAR(A711),INT((MONTH(A711)-1)/3)*3+1,1),$A$5:$A$1004,"&lt;="&amp;A711)))</f>
        <v/>
      </c>
      <c r="H711" s="9">
        <f>IF(NOT(ISNUMBER(G711)),"",IFERROR(G711/VLOOKUP(YEAR(A711),Limity!$A$5:$C$14,3,FALSE),"brak limitu"))</f>
        <v/>
      </c>
      <c r="I711" s="10">
        <f>IF(ISNUMBER(H711),IF(H711&gt;1,"Limit przekroczony",IF(H711&gt;=1,"Limit wykorzystany (100%)",IF(H711&gt;=0.95,"Co najmniej 95% limitu",IF(H711&gt;=0.85,"Co najmniej 85% limitu",IF(H711&gt;=0.7,"Co najmniej 70% limitu","W limicie"))))),IF(F711="brak kursu","Wpisz kurs NBP w kolumnie E",IF(G711="sprawdź datę","Wpisz datę jako dzień, np. 2026-10-21",IF(H711="brak limitu","Wpisz płacę minimalną na ten rok w zakładce Limity",""))))</f>
        <v/>
      </c>
    </row>
    <row r="712">
      <c r="A712" s="5" t="n"/>
      <c r="C712" s="6" t="n"/>
      <c r="E712" s="7" t="n"/>
      <c r="F712" s="8">
        <f>IF(C712="","",IF(OR(D712="",D712="PLN"),ROUND(C712,2),IF(E712="","brak kursu",ROUND(C712*E712,2))))</f>
        <v/>
      </c>
      <c r="G712" s="8">
        <f>IF(OR(A712="",NOT(ISNUMBER(F712))),"",IF(NOT(ISNUMBER(A712)),"sprawdź datę",SUMIFS($F$5:$F$1004,$A$5:$A$1004,"&gt;="&amp;DATE(YEAR(A712),INT((MONTH(A712)-1)/3)*3+1,1),$A$5:$A$1004,"&lt;="&amp;A712)))</f>
        <v/>
      </c>
      <c r="H712" s="9">
        <f>IF(NOT(ISNUMBER(G712)),"",IFERROR(G712/VLOOKUP(YEAR(A712),Limity!$A$5:$C$14,3,FALSE),"brak limitu"))</f>
        <v/>
      </c>
      <c r="I712" s="10">
        <f>IF(ISNUMBER(H712),IF(H712&gt;1,"Limit przekroczony",IF(H712&gt;=1,"Limit wykorzystany (100%)",IF(H712&gt;=0.95,"Co najmniej 95% limitu",IF(H712&gt;=0.85,"Co najmniej 85% limitu",IF(H712&gt;=0.7,"Co najmniej 70% limitu","W limicie"))))),IF(F712="brak kursu","Wpisz kurs NBP w kolumnie E",IF(G712="sprawdź datę","Wpisz datę jako dzień, np. 2026-10-21",IF(H712="brak limitu","Wpisz płacę minimalną na ten rok w zakładce Limity",""))))</f>
        <v/>
      </c>
    </row>
    <row r="713">
      <c r="A713" s="5" t="n"/>
      <c r="C713" s="6" t="n"/>
      <c r="E713" s="7" t="n"/>
      <c r="F713" s="8">
        <f>IF(C713="","",IF(OR(D713="",D713="PLN"),ROUND(C713,2),IF(E713="","brak kursu",ROUND(C713*E713,2))))</f>
        <v/>
      </c>
      <c r="G713" s="8">
        <f>IF(OR(A713="",NOT(ISNUMBER(F713))),"",IF(NOT(ISNUMBER(A713)),"sprawdź datę",SUMIFS($F$5:$F$1004,$A$5:$A$1004,"&gt;="&amp;DATE(YEAR(A713),INT((MONTH(A713)-1)/3)*3+1,1),$A$5:$A$1004,"&lt;="&amp;A713)))</f>
        <v/>
      </c>
      <c r="H713" s="9">
        <f>IF(NOT(ISNUMBER(G713)),"",IFERROR(G713/VLOOKUP(YEAR(A713),Limity!$A$5:$C$14,3,FALSE),"brak limitu"))</f>
        <v/>
      </c>
      <c r="I713" s="10">
        <f>IF(ISNUMBER(H713),IF(H713&gt;1,"Limit przekroczony",IF(H713&gt;=1,"Limit wykorzystany (100%)",IF(H713&gt;=0.95,"Co najmniej 95% limitu",IF(H713&gt;=0.85,"Co najmniej 85% limitu",IF(H713&gt;=0.7,"Co najmniej 70% limitu","W limicie"))))),IF(F713="brak kursu","Wpisz kurs NBP w kolumnie E",IF(G713="sprawdź datę","Wpisz datę jako dzień, np. 2026-10-21",IF(H713="brak limitu","Wpisz płacę minimalną na ten rok w zakładce Limity",""))))</f>
        <v/>
      </c>
    </row>
    <row r="714">
      <c r="A714" s="5" t="n"/>
      <c r="C714" s="6" t="n"/>
      <c r="E714" s="7" t="n"/>
      <c r="F714" s="8">
        <f>IF(C714="","",IF(OR(D714="",D714="PLN"),ROUND(C714,2),IF(E714="","brak kursu",ROUND(C714*E714,2))))</f>
        <v/>
      </c>
      <c r="G714" s="8">
        <f>IF(OR(A714="",NOT(ISNUMBER(F714))),"",IF(NOT(ISNUMBER(A714)),"sprawdź datę",SUMIFS($F$5:$F$1004,$A$5:$A$1004,"&gt;="&amp;DATE(YEAR(A714),INT((MONTH(A714)-1)/3)*3+1,1),$A$5:$A$1004,"&lt;="&amp;A714)))</f>
        <v/>
      </c>
      <c r="H714" s="9">
        <f>IF(NOT(ISNUMBER(G714)),"",IFERROR(G714/VLOOKUP(YEAR(A714),Limity!$A$5:$C$14,3,FALSE),"brak limitu"))</f>
        <v/>
      </c>
      <c r="I714" s="10">
        <f>IF(ISNUMBER(H714),IF(H714&gt;1,"Limit przekroczony",IF(H714&gt;=1,"Limit wykorzystany (100%)",IF(H714&gt;=0.95,"Co najmniej 95% limitu",IF(H714&gt;=0.85,"Co najmniej 85% limitu",IF(H714&gt;=0.7,"Co najmniej 70% limitu","W limicie"))))),IF(F714="brak kursu","Wpisz kurs NBP w kolumnie E",IF(G714="sprawdź datę","Wpisz datę jako dzień, np. 2026-10-21",IF(H714="brak limitu","Wpisz płacę minimalną na ten rok w zakładce Limity",""))))</f>
        <v/>
      </c>
    </row>
    <row r="715">
      <c r="A715" s="5" t="n"/>
      <c r="C715" s="6" t="n"/>
      <c r="E715" s="7" t="n"/>
      <c r="F715" s="8">
        <f>IF(C715="","",IF(OR(D715="",D715="PLN"),ROUND(C715,2),IF(E715="","brak kursu",ROUND(C715*E715,2))))</f>
        <v/>
      </c>
      <c r="G715" s="8">
        <f>IF(OR(A715="",NOT(ISNUMBER(F715))),"",IF(NOT(ISNUMBER(A715)),"sprawdź datę",SUMIFS($F$5:$F$1004,$A$5:$A$1004,"&gt;="&amp;DATE(YEAR(A715),INT((MONTH(A715)-1)/3)*3+1,1),$A$5:$A$1004,"&lt;="&amp;A715)))</f>
        <v/>
      </c>
      <c r="H715" s="9">
        <f>IF(NOT(ISNUMBER(G715)),"",IFERROR(G715/VLOOKUP(YEAR(A715),Limity!$A$5:$C$14,3,FALSE),"brak limitu"))</f>
        <v/>
      </c>
      <c r="I715" s="10">
        <f>IF(ISNUMBER(H715),IF(H715&gt;1,"Limit przekroczony",IF(H715&gt;=1,"Limit wykorzystany (100%)",IF(H715&gt;=0.95,"Co najmniej 95% limitu",IF(H715&gt;=0.85,"Co najmniej 85% limitu",IF(H715&gt;=0.7,"Co najmniej 70% limitu","W limicie"))))),IF(F715="brak kursu","Wpisz kurs NBP w kolumnie E",IF(G715="sprawdź datę","Wpisz datę jako dzień, np. 2026-10-21",IF(H715="brak limitu","Wpisz płacę minimalną na ten rok w zakładce Limity",""))))</f>
        <v/>
      </c>
    </row>
    <row r="716">
      <c r="A716" s="5" t="n"/>
      <c r="C716" s="6" t="n"/>
      <c r="E716" s="7" t="n"/>
      <c r="F716" s="8">
        <f>IF(C716="","",IF(OR(D716="",D716="PLN"),ROUND(C716,2),IF(E716="","brak kursu",ROUND(C716*E716,2))))</f>
        <v/>
      </c>
      <c r="G716" s="8">
        <f>IF(OR(A716="",NOT(ISNUMBER(F716))),"",IF(NOT(ISNUMBER(A716)),"sprawdź datę",SUMIFS($F$5:$F$1004,$A$5:$A$1004,"&gt;="&amp;DATE(YEAR(A716),INT((MONTH(A716)-1)/3)*3+1,1),$A$5:$A$1004,"&lt;="&amp;A716)))</f>
        <v/>
      </c>
      <c r="H716" s="9">
        <f>IF(NOT(ISNUMBER(G716)),"",IFERROR(G716/VLOOKUP(YEAR(A716),Limity!$A$5:$C$14,3,FALSE),"brak limitu"))</f>
        <v/>
      </c>
      <c r="I716" s="10">
        <f>IF(ISNUMBER(H716),IF(H716&gt;1,"Limit przekroczony",IF(H716&gt;=1,"Limit wykorzystany (100%)",IF(H716&gt;=0.95,"Co najmniej 95% limitu",IF(H716&gt;=0.85,"Co najmniej 85% limitu",IF(H716&gt;=0.7,"Co najmniej 70% limitu","W limicie"))))),IF(F716="brak kursu","Wpisz kurs NBP w kolumnie E",IF(G716="sprawdź datę","Wpisz datę jako dzień, np. 2026-10-21",IF(H716="brak limitu","Wpisz płacę minimalną na ten rok w zakładce Limity",""))))</f>
        <v/>
      </c>
    </row>
    <row r="717">
      <c r="A717" s="5" t="n"/>
      <c r="C717" s="6" t="n"/>
      <c r="E717" s="7" t="n"/>
      <c r="F717" s="8">
        <f>IF(C717="","",IF(OR(D717="",D717="PLN"),ROUND(C717,2),IF(E717="","brak kursu",ROUND(C717*E717,2))))</f>
        <v/>
      </c>
      <c r="G717" s="8">
        <f>IF(OR(A717="",NOT(ISNUMBER(F717))),"",IF(NOT(ISNUMBER(A717)),"sprawdź datę",SUMIFS($F$5:$F$1004,$A$5:$A$1004,"&gt;="&amp;DATE(YEAR(A717),INT((MONTH(A717)-1)/3)*3+1,1),$A$5:$A$1004,"&lt;="&amp;A717)))</f>
        <v/>
      </c>
      <c r="H717" s="9">
        <f>IF(NOT(ISNUMBER(G717)),"",IFERROR(G717/VLOOKUP(YEAR(A717),Limity!$A$5:$C$14,3,FALSE),"brak limitu"))</f>
        <v/>
      </c>
      <c r="I717" s="10">
        <f>IF(ISNUMBER(H717),IF(H717&gt;1,"Limit przekroczony",IF(H717&gt;=1,"Limit wykorzystany (100%)",IF(H717&gt;=0.95,"Co najmniej 95% limitu",IF(H717&gt;=0.85,"Co najmniej 85% limitu",IF(H717&gt;=0.7,"Co najmniej 70% limitu","W limicie"))))),IF(F717="brak kursu","Wpisz kurs NBP w kolumnie E",IF(G717="sprawdź datę","Wpisz datę jako dzień, np. 2026-10-21",IF(H717="brak limitu","Wpisz płacę minimalną na ten rok w zakładce Limity",""))))</f>
        <v/>
      </c>
    </row>
    <row r="718">
      <c r="A718" s="5" t="n"/>
      <c r="C718" s="6" t="n"/>
      <c r="E718" s="7" t="n"/>
      <c r="F718" s="8">
        <f>IF(C718="","",IF(OR(D718="",D718="PLN"),ROUND(C718,2),IF(E718="","brak kursu",ROUND(C718*E718,2))))</f>
        <v/>
      </c>
      <c r="G718" s="8">
        <f>IF(OR(A718="",NOT(ISNUMBER(F718))),"",IF(NOT(ISNUMBER(A718)),"sprawdź datę",SUMIFS($F$5:$F$1004,$A$5:$A$1004,"&gt;="&amp;DATE(YEAR(A718),INT((MONTH(A718)-1)/3)*3+1,1),$A$5:$A$1004,"&lt;="&amp;A718)))</f>
        <v/>
      </c>
      <c r="H718" s="9">
        <f>IF(NOT(ISNUMBER(G718)),"",IFERROR(G718/VLOOKUP(YEAR(A718),Limity!$A$5:$C$14,3,FALSE),"brak limitu"))</f>
        <v/>
      </c>
      <c r="I718" s="10">
        <f>IF(ISNUMBER(H718),IF(H718&gt;1,"Limit przekroczony",IF(H718&gt;=1,"Limit wykorzystany (100%)",IF(H718&gt;=0.95,"Co najmniej 95% limitu",IF(H718&gt;=0.85,"Co najmniej 85% limitu",IF(H718&gt;=0.7,"Co najmniej 70% limitu","W limicie"))))),IF(F718="brak kursu","Wpisz kurs NBP w kolumnie E",IF(G718="sprawdź datę","Wpisz datę jako dzień, np. 2026-10-21",IF(H718="brak limitu","Wpisz płacę minimalną na ten rok w zakładce Limity",""))))</f>
        <v/>
      </c>
    </row>
    <row r="719">
      <c r="A719" s="5" t="n"/>
      <c r="C719" s="6" t="n"/>
      <c r="E719" s="7" t="n"/>
      <c r="F719" s="8">
        <f>IF(C719="","",IF(OR(D719="",D719="PLN"),ROUND(C719,2),IF(E719="","brak kursu",ROUND(C719*E719,2))))</f>
        <v/>
      </c>
      <c r="G719" s="8">
        <f>IF(OR(A719="",NOT(ISNUMBER(F719))),"",IF(NOT(ISNUMBER(A719)),"sprawdź datę",SUMIFS($F$5:$F$1004,$A$5:$A$1004,"&gt;="&amp;DATE(YEAR(A719),INT((MONTH(A719)-1)/3)*3+1,1),$A$5:$A$1004,"&lt;="&amp;A719)))</f>
        <v/>
      </c>
      <c r="H719" s="9">
        <f>IF(NOT(ISNUMBER(G719)),"",IFERROR(G719/VLOOKUP(YEAR(A719),Limity!$A$5:$C$14,3,FALSE),"brak limitu"))</f>
        <v/>
      </c>
      <c r="I719" s="10">
        <f>IF(ISNUMBER(H719),IF(H719&gt;1,"Limit przekroczony",IF(H719&gt;=1,"Limit wykorzystany (100%)",IF(H719&gt;=0.95,"Co najmniej 95% limitu",IF(H719&gt;=0.85,"Co najmniej 85% limitu",IF(H719&gt;=0.7,"Co najmniej 70% limitu","W limicie"))))),IF(F719="brak kursu","Wpisz kurs NBP w kolumnie E",IF(G719="sprawdź datę","Wpisz datę jako dzień, np. 2026-10-21",IF(H719="brak limitu","Wpisz płacę minimalną na ten rok w zakładce Limity",""))))</f>
        <v/>
      </c>
    </row>
    <row r="720">
      <c r="A720" s="5" t="n"/>
      <c r="C720" s="6" t="n"/>
      <c r="E720" s="7" t="n"/>
      <c r="F720" s="8">
        <f>IF(C720="","",IF(OR(D720="",D720="PLN"),ROUND(C720,2),IF(E720="","brak kursu",ROUND(C720*E720,2))))</f>
        <v/>
      </c>
      <c r="G720" s="8">
        <f>IF(OR(A720="",NOT(ISNUMBER(F720))),"",IF(NOT(ISNUMBER(A720)),"sprawdź datę",SUMIFS($F$5:$F$1004,$A$5:$A$1004,"&gt;="&amp;DATE(YEAR(A720),INT((MONTH(A720)-1)/3)*3+1,1),$A$5:$A$1004,"&lt;="&amp;A720)))</f>
        <v/>
      </c>
      <c r="H720" s="9">
        <f>IF(NOT(ISNUMBER(G720)),"",IFERROR(G720/VLOOKUP(YEAR(A720),Limity!$A$5:$C$14,3,FALSE),"brak limitu"))</f>
        <v/>
      </c>
      <c r="I720" s="10">
        <f>IF(ISNUMBER(H720),IF(H720&gt;1,"Limit przekroczony",IF(H720&gt;=1,"Limit wykorzystany (100%)",IF(H720&gt;=0.95,"Co najmniej 95% limitu",IF(H720&gt;=0.85,"Co najmniej 85% limitu",IF(H720&gt;=0.7,"Co najmniej 70% limitu","W limicie"))))),IF(F720="brak kursu","Wpisz kurs NBP w kolumnie E",IF(G720="sprawdź datę","Wpisz datę jako dzień, np. 2026-10-21",IF(H720="brak limitu","Wpisz płacę minimalną na ten rok w zakładce Limity",""))))</f>
        <v/>
      </c>
    </row>
    <row r="721">
      <c r="A721" s="5" t="n"/>
      <c r="C721" s="6" t="n"/>
      <c r="E721" s="7" t="n"/>
      <c r="F721" s="8">
        <f>IF(C721="","",IF(OR(D721="",D721="PLN"),ROUND(C721,2),IF(E721="","brak kursu",ROUND(C721*E721,2))))</f>
        <v/>
      </c>
      <c r="G721" s="8">
        <f>IF(OR(A721="",NOT(ISNUMBER(F721))),"",IF(NOT(ISNUMBER(A721)),"sprawdź datę",SUMIFS($F$5:$F$1004,$A$5:$A$1004,"&gt;="&amp;DATE(YEAR(A721),INT((MONTH(A721)-1)/3)*3+1,1),$A$5:$A$1004,"&lt;="&amp;A721)))</f>
        <v/>
      </c>
      <c r="H721" s="9">
        <f>IF(NOT(ISNUMBER(G721)),"",IFERROR(G721/VLOOKUP(YEAR(A721),Limity!$A$5:$C$14,3,FALSE),"brak limitu"))</f>
        <v/>
      </c>
      <c r="I721" s="10">
        <f>IF(ISNUMBER(H721),IF(H721&gt;1,"Limit przekroczony",IF(H721&gt;=1,"Limit wykorzystany (100%)",IF(H721&gt;=0.95,"Co najmniej 95% limitu",IF(H721&gt;=0.85,"Co najmniej 85% limitu",IF(H721&gt;=0.7,"Co najmniej 70% limitu","W limicie"))))),IF(F721="brak kursu","Wpisz kurs NBP w kolumnie E",IF(G721="sprawdź datę","Wpisz datę jako dzień, np. 2026-10-21",IF(H721="brak limitu","Wpisz płacę minimalną na ten rok w zakładce Limity",""))))</f>
        <v/>
      </c>
    </row>
    <row r="722">
      <c r="A722" s="5" t="n"/>
      <c r="C722" s="6" t="n"/>
      <c r="E722" s="7" t="n"/>
      <c r="F722" s="8">
        <f>IF(C722="","",IF(OR(D722="",D722="PLN"),ROUND(C722,2),IF(E722="","brak kursu",ROUND(C722*E722,2))))</f>
        <v/>
      </c>
      <c r="G722" s="8">
        <f>IF(OR(A722="",NOT(ISNUMBER(F722))),"",IF(NOT(ISNUMBER(A722)),"sprawdź datę",SUMIFS($F$5:$F$1004,$A$5:$A$1004,"&gt;="&amp;DATE(YEAR(A722),INT((MONTH(A722)-1)/3)*3+1,1),$A$5:$A$1004,"&lt;="&amp;A722)))</f>
        <v/>
      </c>
      <c r="H722" s="9">
        <f>IF(NOT(ISNUMBER(G722)),"",IFERROR(G722/VLOOKUP(YEAR(A722),Limity!$A$5:$C$14,3,FALSE),"brak limitu"))</f>
        <v/>
      </c>
      <c r="I722" s="10">
        <f>IF(ISNUMBER(H722),IF(H722&gt;1,"Limit przekroczony",IF(H722&gt;=1,"Limit wykorzystany (100%)",IF(H722&gt;=0.95,"Co najmniej 95% limitu",IF(H722&gt;=0.85,"Co najmniej 85% limitu",IF(H722&gt;=0.7,"Co najmniej 70% limitu","W limicie"))))),IF(F722="brak kursu","Wpisz kurs NBP w kolumnie E",IF(G722="sprawdź datę","Wpisz datę jako dzień, np. 2026-10-21",IF(H722="brak limitu","Wpisz płacę minimalną na ten rok w zakładce Limity",""))))</f>
        <v/>
      </c>
    </row>
    <row r="723">
      <c r="A723" s="5" t="n"/>
      <c r="C723" s="6" t="n"/>
      <c r="E723" s="7" t="n"/>
      <c r="F723" s="8">
        <f>IF(C723="","",IF(OR(D723="",D723="PLN"),ROUND(C723,2),IF(E723="","brak kursu",ROUND(C723*E723,2))))</f>
        <v/>
      </c>
      <c r="G723" s="8">
        <f>IF(OR(A723="",NOT(ISNUMBER(F723))),"",IF(NOT(ISNUMBER(A723)),"sprawdź datę",SUMIFS($F$5:$F$1004,$A$5:$A$1004,"&gt;="&amp;DATE(YEAR(A723),INT((MONTH(A723)-1)/3)*3+1,1),$A$5:$A$1004,"&lt;="&amp;A723)))</f>
        <v/>
      </c>
      <c r="H723" s="9">
        <f>IF(NOT(ISNUMBER(G723)),"",IFERROR(G723/VLOOKUP(YEAR(A723),Limity!$A$5:$C$14,3,FALSE),"brak limitu"))</f>
        <v/>
      </c>
      <c r="I723" s="10">
        <f>IF(ISNUMBER(H723),IF(H723&gt;1,"Limit przekroczony",IF(H723&gt;=1,"Limit wykorzystany (100%)",IF(H723&gt;=0.95,"Co najmniej 95% limitu",IF(H723&gt;=0.85,"Co najmniej 85% limitu",IF(H723&gt;=0.7,"Co najmniej 70% limitu","W limicie"))))),IF(F723="brak kursu","Wpisz kurs NBP w kolumnie E",IF(G723="sprawdź datę","Wpisz datę jako dzień, np. 2026-10-21",IF(H723="brak limitu","Wpisz płacę minimalną na ten rok w zakładce Limity",""))))</f>
        <v/>
      </c>
    </row>
    <row r="724">
      <c r="A724" s="5" t="n"/>
      <c r="C724" s="6" t="n"/>
      <c r="E724" s="7" t="n"/>
      <c r="F724" s="8">
        <f>IF(C724="","",IF(OR(D724="",D724="PLN"),ROUND(C724,2),IF(E724="","brak kursu",ROUND(C724*E724,2))))</f>
        <v/>
      </c>
      <c r="G724" s="8">
        <f>IF(OR(A724="",NOT(ISNUMBER(F724))),"",IF(NOT(ISNUMBER(A724)),"sprawdź datę",SUMIFS($F$5:$F$1004,$A$5:$A$1004,"&gt;="&amp;DATE(YEAR(A724),INT((MONTH(A724)-1)/3)*3+1,1),$A$5:$A$1004,"&lt;="&amp;A724)))</f>
        <v/>
      </c>
      <c r="H724" s="9">
        <f>IF(NOT(ISNUMBER(G724)),"",IFERROR(G724/VLOOKUP(YEAR(A724),Limity!$A$5:$C$14,3,FALSE),"brak limitu"))</f>
        <v/>
      </c>
      <c r="I724" s="10">
        <f>IF(ISNUMBER(H724),IF(H724&gt;1,"Limit przekroczony",IF(H724&gt;=1,"Limit wykorzystany (100%)",IF(H724&gt;=0.95,"Co najmniej 95% limitu",IF(H724&gt;=0.85,"Co najmniej 85% limitu",IF(H724&gt;=0.7,"Co najmniej 70% limitu","W limicie"))))),IF(F724="brak kursu","Wpisz kurs NBP w kolumnie E",IF(G724="sprawdź datę","Wpisz datę jako dzień, np. 2026-10-21",IF(H724="brak limitu","Wpisz płacę minimalną na ten rok w zakładce Limity",""))))</f>
        <v/>
      </c>
    </row>
    <row r="725">
      <c r="A725" s="5" t="n"/>
      <c r="C725" s="6" t="n"/>
      <c r="E725" s="7" t="n"/>
      <c r="F725" s="8">
        <f>IF(C725="","",IF(OR(D725="",D725="PLN"),ROUND(C725,2),IF(E725="","brak kursu",ROUND(C725*E725,2))))</f>
        <v/>
      </c>
      <c r="G725" s="8">
        <f>IF(OR(A725="",NOT(ISNUMBER(F725))),"",IF(NOT(ISNUMBER(A725)),"sprawdź datę",SUMIFS($F$5:$F$1004,$A$5:$A$1004,"&gt;="&amp;DATE(YEAR(A725),INT((MONTH(A725)-1)/3)*3+1,1),$A$5:$A$1004,"&lt;="&amp;A725)))</f>
        <v/>
      </c>
      <c r="H725" s="9">
        <f>IF(NOT(ISNUMBER(G725)),"",IFERROR(G725/VLOOKUP(YEAR(A725),Limity!$A$5:$C$14,3,FALSE),"brak limitu"))</f>
        <v/>
      </c>
      <c r="I725" s="10">
        <f>IF(ISNUMBER(H725),IF(H725&gt;1,"Limit przekroczony",IF(H725&gt;=1,"Limit wykorzystany (100%)",IF(H725&gt;=0.95,"Co najmniej 95% limitu",IF(H725&gt;=0.85,"Co najmniej 85% limitu",IF(H725&gt;=0.7,"Co najmniej 70% limitu","W limicie"))))),IF(F725="brak kursu","Wpisz kurs NBP w kolumnie E",IF(G725="sprawdź datę","Wpisz datę jako dzień, np. 2026-10-21",IF(H725="brak limitu","Wpisz płacę minimalną na ten rok w zakładce Limity",""))))</f>
        <v/>
      </c>
    </row>
    <row r="726">
      <c r="A726" s="5" t="n"/>
      <c r="C726" s="6" t="n"/>
      <c r="E726" s="7" t="n"/>
      <c r="F726" s="8">
        <f>IF(C726="","",IF(OR(D726="",D726="PLN"),ROUND(C726,2),IF(E726="","brak kursu",ROUND(C726*E726,2))))</f>
        <v/>
      </c>
      <c r="G726" s="8">
        <f>IF(OR(A726="",NOT(ISNUMBER(F726))),"",IF(NOT(ISNUMBER(A726)),"sprawdź datę",SUMIFS($F$5:$F$1004,$A$5:$A$1004,"&gt;="&amp;DATE(YEAR(A726),INT((MONTH(A726)-1)/3)*3+1,1),$A$5:$A$1004,"&lt;="&amp;A726)))</f>
        <v/>
      </c>
      <c r="H726" s="9">
        <f>IF(NOT(ISNUMBER(G726)),"",IFERROR(G726/VLOOKUP(YEAR(A726),Limity!$A$5:$C$14,3,FALSE),"brak limitu"))</f>
        <v/>
      </c>
      <c r="I726" s="10">
        <f>IF(ISNUMBER(H726),IF(H726&gt;1,"Limit przekroczony",IF(H726&gt;=1,"Limit wykorzystany (100%)",IF(H726&gt;=0.95,"Co najmniej 95% limitu",IF(H726&gt;=0.85,"Co najmniej 85% limitu",IF(H726&gt;=0.7,"Co najmniej 70% limitu","W limicie"))))),IF(F726="brak kursu","Wpisz kurs NBP w kolumnie E",IF(G726="sprawdź datę","Wpisz datę jako dzień, np. 2026-10-21",IF(H726="brak limitu","Wpisz płacę minimalną na ten rok w zakładce Limity",""))))</f>
        <v/>
      </c>
    </row>
    <row r="727">
      <c r="A727" s="5" t="n"/>
      <c r="C727" s="6" t="n"/>
      <c r="E727" s="7" t="n"/>
      <c r="F727" s="8">
        <f>IF(C727="","",IF(OR(D727="",D727="PLN"),ROUND(C727,2),IF(E727="","brak kursu",ROUND(C727*E727,2))))</f>
        <v/>
      </c>
      <c r="G727" s="8">
        <f>IF(OR(A727="",NOT(ISNUMBER(F727))),"",IF(NOT(ISNUMBER(A727)),"sprawdź datę",SUMIFS($F$5:$F$1004,$A$5:$A$1004,"&gt;="&amp;DATE(YEAR(A727),INT((MONTH(A727)-1)/3)*3+1,1),$A$5:$A$1004,"&lt;="&amp;A727)))</f>
        <v/>
      </c>
      <c r="H727" s="9">
        <f>IF(NOT(ISNUMBER(G727)),"",IFERROR(G727/VLOOKUP(YEAR(A727),Limity!$A$5:$C$14,3,FALSE),"brak limitu"))</f>
        <v/>
      </c>
      <c r="I727" s="10">
        <f>IF(ISNUMBER(H727),IF(H727&gt;1,"Limit przekroczony",IF(H727&gt;=1,"Limit wykorzystany (100%)",IF(H727&gt;=0.95,"Co najmniej 95% limitu",IF(H727&gt;=0.85,"Co najmniej 85% limitu",IF(H727&gt;=0.7,"Co najmniej 70% limitu","W limicie"))))),IF(F727="brak kursu","Wpisz kurs NBP w kolumnie E",IF(G727="sprawdź datę","Wpisz datę jako dzień, np. 2026-10-21",IF(H727="brak limitu","Wpisz płacę minimalną na ten rok w zakładce Limity",""))))</f>
        <v/>
      </c>
    </row>
    <row r="728">
      <c r="A728" s="5" t="n"/>
      <c r="C728" s="6" t="n"/>
      <c r="E728" s="7" t="n"/>
      <c r="F728" s="8">
        <f>IF(C728="","",IF(OR(D728="",D728="PLN"),ROUND(C728,2),IF(E728="","brak kursu",ROUND(C728*E728,2))))</f>
        <v/>
      </c>
      <c r="G728" s="8">
        <f>IF(OR(A728="",NOT(ISNUMBER(F728))),"",IF(NOT(ISNUMBER(A728)),"sprawdź datę",SUMIFS($F$5:$F$1004,$A$5:$A$1004,"&gt;="&amp;DATE(YEAR(A728),INT((MONTH(A728)-1)/3)*3+1,1),$A$5:$A$1004,"&lt;="&amp;A728)))</f>
        <v/>
      </c>
      <c r="H728" s="9">
        <f>IF(NOT(ISNUMBER(G728)),"",IFERROR(G728/VLOOKUP(YEAR(A728),Limity!$A$5:$C$14,3,FALSE),"brak limitu"))</f>
        <v/>
      </c>
      <c r="I728" s="10">
        <f>IF(ISNUMBER(H728),IF(H728&gt;1,"Limit przekroczony",IF(H728&gt;=1,"Limit wykorzystany (100%)",IF(H728&gt;=0.95,"Co najmniej 95% limitu",IF(H728&gt;=0.85,"Co najmniej 85% limitu",IF(H728&gt;=0.7,"Co najmniej 70% limitu","W limicie"))))),IF(F728="brak kursu","Wpisz kurs NBP w kolumnie E",IF(G728="sprawdź datę","Wpisz datę jako dzień, np. 2026-10-21",IF(H728="brak limitu","Wpisz płacę minimalną na ten rok w zakładce Limity",""))))</f>
        <v/>
      </c>
    </row>
    <row r="729">
      <c r="A729" s="5" t="n"/>
      <c r="C729" s="6" t="n"/>
      <c r="E729" s="7" t="n"/>
      <c r="F729" s="8">
        <f>IF(C729="","",IF(OR(D729="",D729="PLN"),ROUND(C729,2),IF(E729="","brak kursu",ROUND(C729*E729,2))))</f>
        <v/>
      </c>
      <c r="G729" s="8">
        <f>IF(OR(A729="",NOT(ISNUMBER(F729))),"",IF(NOT(ISNUMBER(A729)),"sprawdź datę",SUMIFS($F$5:$F$1004,$A$5:$A$1004,"&gt;="&amp;DATE(YEAR(A729),INT((MONTH(A729)-1)/3)*3+1,1),$A$5:$A$1004,"&lt;="&amp;A729)))</f>
        <v/>
      </c>
      <c r="H729" s="9">
        <f>IF(NOT(ISNUMBER(G729)),"",IFERROR(G729/VLOOKUP(YEAR(A729),Limity!$A$5:$C$14,3,FALSE),"brak limitu"))</f>
        <v/>
      </c>
      <c r="I729" s="10">
        <f>IF(ISNUMBER(H729),IF(H729&gt;1,"Limit przekroczony",IF(H729&gt;=1,"Limit wykorzystany (100%)",IF(H729&gt;=0.95,"Co najmniej 95% limitu",IF(H729&gt;=0.85,"Co najmniej 85% limitu",IF(H729&gt;=0.7,"Co najmniej 70% limitu","W limicie"))))),IF(F729="brak kursu","Wpisz kurs NBP w kolumnie E",IF(G729="sprawdź datę","Wpisz datę jako dzień, np. 2026-10-21",IF(H729="brak limitu","Wpisz płacę minimalną na ten rok w zakładce Limity",""))))</f>
        <v/>
      </c>
    </row>
    <row r="730">
      <c r="A730" s="5" t="n"/>
      <c r="C730" s="6" t="n"/>
      <c r="E730" s="7" t="n"/>
      <c r="F730" s="8">
        <f>IF(C730="","",IF(OR(D730="",D730="PLN"),ROUND(C730,2),IF(E730="","brak kursu",ROUND(C730*E730,2))))</f>
        <v/>
      </c>
      <c r="G730" s="8">
        <f>IF(OR(A730="",NOT(ISNUMBER(F730))),"",IF(NOT(ISNUMBER(A730)),"sprawdź datę",SUMIFS($F$5:$F$1004,$A$5:$A$1004,"&gt;="&amp;DATE(YEAR(A730),INT((MONTH(A730)-1)/3)*3+1,1),$A$5:$A$1004,"&lt;="&amp;A730)))</f>
        <v/>
      </c>
      <c r="H730" s="9">
        <f>IF(NOT(ISNUMBER(G730)),"",IFERROR(G730/VLOOKUP(YEAR(A730),Limity!$A$5:$C$14,3,FALSE),"brak limitu"))</f>
        <v/>
      </c>
      <c r="I730" s="10">
        <f>IF(ISNUMBER(H730),IF(H730&gt;1,"Limit przekroczony",IF(H730&gt;=1,"Limit wykorzystany (100%)",IF(H730&gt;=0.95,"Co najmniej 95% limitu",IF(H730&gt;=0.85,"Co najmniej 85% limitu",IF(H730&gt;=0.7,"Co najmniej 70% limitu","W limicie"))))),IF(F730="brak kursu","Wpisz kurs NBP w kolumnie E",IF(G730="sprawdź datę","Wpisz datę jako dzień, np. 2026-10-21",IF(H730="brak limitu","Wpisz płacę minimalną na ten rok w zakładce Limity",""))))</f>
        <v/>
      </c>
    </row>
    <row r="731">
      <c r="A731" s="5" t="n"/>
      <c r="C731" s="6" t="n"/>
      <c r="E731" s="7" t="n"/>
      <c r="F731" s="8">
        <f>IF(C731="","",IF(OR(D731="",D731="PLN"),ROUND(C731,2),IF(E731="","brak kursu",ROUND(C731*E731,2))))</f>
        <v/>
      </c>
      <c r="G731" s="8">
        <f>IF(OR(A731="",NOT(ISNUMBER(F731))),"",IF(NOT(ISNUMBER(A731)),"sprawdź datę",SUMIFS($F$5:$F$1004,$A$5:$A$1004,"&gt;="&amp;DATE(YEAR(A731),INT((MONTH(A731)-1)/3)*3+1,1),$A$5:$A$1004,"&lt;="&amp;A731)))</f>
        <v/>
      </c>
      <c r="H731" s="9">
        <f>IF(NOT(ISNUMBER(G731)),"",IFERROR(G731/VLOOKUP(YEAR(A731),Limity!$A$5:$C$14,3,FALSE),"brak limitu"))</f>
        <v/>
      </c>
      <c r="I731" s="10">
        <f>IF(ISNUMBER(H731),IF(H731&gt;1,"Limit przekroczony",IF(H731&gt;=1,"Limit wykorzystany (100%)",IF(H731&gt;=0.95,"Co najmniej 95% limitu",IF(H731&gt;=0.85,"Co najmniej 85% limitu",IF(H731&gt;=0.7,"Co najmniej 70% limitu","W limicie"))))),IF(F731="brak kursu","Wpisz kurs NBP w kolumnie E",IF(G731="sprawdź datę","Wpisz datę jako dzień, np. 2026-10-21",IF(H731="brak limitu","Wpisz płacę minimalną na ten rok w zakładce Limity",""))))</f>
        <v/>
      </c>
    </row>
    <row r="732">
      <c r="A732" s="5" t="n"/>
      <c r="C732" s="6" t="n"/>
      <c r="E732" s="7" t="n"/>
      <c r="F732" s="8">
        <f>IF(C732="","",IF(OR(D732="",D732="PLN"),ROUND(C732,2),IF(E732="","brak kursu",ROUND(C732*E732,2))))</f>
        <v/>
      </c>
      <c r="G732" s="8">
        <f>IF(OR(A732="",NOT(ISNUMBER(F732))),"",IF(NOT(ISNUMBER(A732)),"sprawdź datę",SUMIFS($F$5:$F$1004,$A$5:$A$1004,"&gt;="&amp;DATE(YEAR(A732),INT((MONTH(A732)-1)/3)*3+1,1),$A$5:$A$1004,"&lt;="&amp;A732)))</f>
        <v/>
      </c>
      <c r="H732" s="9">
        <f>IF(NOT(ISNUMBER(G732)),"",IFERROR(G732/VLOOKUP(YEAR(A732),Limity!$A$5:$C$14,3,FALSE),"brak limitu"))</f>
        <v/>
      </c>
      <c r="I732" s="10">
        <f>IF(ISNUMBER(H732),IF(H732&gt;1,"Limit przekroczony",IF(H732&gt;=1,"Limit wykorzystany (100%)",IF(H732&gt;=0.95,"Co najmniej 95% limitu",IF(H732&gt;=0.85,"Co najmniej 85% limitu",IF(H732&gt;=0.7,"Co najmniej 70% limitu","W limicie"))))),IF(F732="brak kursu","Wpisz kurs NBP w kolumnie E",IF(G732="sprawdź datę","Wpisz datę jako dzień, np. 2026-10-21",IF(H732="brak limitu","Wpisz płacę minimalną na ten rok w zakładce Limity",""))))</f>
        <v/>
      </c>
    </row>
    <row r="733">
      <c r="A733" s="5" t="n"/>
      <c r="C733" s="6" t="n"/>
      <c r="E733" s="7" t="n"/>
      <c r="F733" s="8">
        <f>IF(C733="","",IF(OR(D733="",D733="PLN"),ROUND(C733,2),IF(E733="","brak kursu",ROUND(C733*E733,2))))</f>
        <v/>
      </c>
      <c r="G733" s="8">
        <f>IF(OR(A733="",NOT(ISNUMBER(F733))),"",IF(NOT(ISNUMBER(A733)),"sprawdź datę",SUMIFS($F$5:$F$1004,$A$5:$A$1004,"&gt;="&amp;DATE(YEAR(A733),INT((MONTH(A733)-1)/3)*3+1,1),$A$5:$A$1004,"&lt;="&amp;A733)))</f>
        <v/>
      </c>
      <c r="H733" s="9">
        <f>IF(NOT(ISNUMBER(G733)),"",IFERROR(G733/VLOOKUP(YEAR(A733),Limity!$A$5:$C$14,3,FALSE),"brak limitu"))</f>
        <v/>
      </c>
      <c r="I733" s="10">
        <f>IF(ISNUMBER(H733),IF(H733&gt;1,"Limit przekroczony",IF(H733&gt;=1,"Limit wykorzystany (100%)",IF(H733&gt;=0.95,"Co najmniej 95% limitu",IF(H733&gt;=0.85,"Co najmniej 85% limitu",IF(H733&gt;=0.7,"Co najmniej 70% limitu","W limicie"))))),IF(F733="brak kursu","Wpisz kurs NBP w kolumnie E",IF(G733="sprawdź datę","Wpisz datę jako dzień, np. 2026-10-21",IF(H733="brak limitu","Wpisz płacę minimalną na ten rok w zakładce Limity",""))))</f>
        <v/>
      </c>
    </row>
    <row r="734">
      <c r="A734" s="5" t="n"/>
      <c r="C734" s="6" t="n"/>
      <c r="E734" s="7" t="n"/>
      <c r="F734" s="8">
        <f>IF(C734="","",IF(OR(D734="",D734="PLN"),ROUND(C734,2),IF(E734="","brak kursu",ROUND(C734*E734,2))))</f>
        <v/>
      </c>
      <c r="G734" s="8">
        <f>IF(OR(A734="",NOT(ISNUMBER(F734))),"",IF(NOT(ISNUMBER(A734)),"sprawdź datę",SUMIFS($F$5:$F$1004,$A$5:$A$1004,"&gt;="&amp;DATE(YEAR(A734),INT((MONTH(A734)-1)/3)*3+1,1),$A$5:$A$1004,"&lt;="&amp;A734)))</f>
        <v/>
      </c>
      <c r="H734" s="9">
        <f>IF(NOT(ISNUMBER(G734)),"",IFERROR(G734/VLOOKUP(YEAR(A734),Limity!$A$5:$C$14,3,FALSE),"brak limitu"))</f>
        <v/>
      </c>
      <c r="I734" s="10">
        <f>IF(ISNUMBER(H734),IF(H734&gt;1,"Limit przekroczony",IF(H734&gt;=1,"Limit wykorzystany (100%)",IF(H734&gt;=0.95,"Co najmniej 95% limitu",IF(H734&gt;=0.85,"Co najmniej 85% limitu",IF(H734&gt;=0.7,"Co najmniej 70% limitu","W limicie"))))),IF(F734="brak kursu","Wpisz kurs NBP w kolumnie E",IF(G734="sprawdź datę","Wpisz datę jako dzień, np. 2026-10-21",IF(H734="brak limitu","Wpisz płacę minimalną na ten rok w zakładce Limity",""))))</f>
        <v/>
      </c>
    </row>
    <row r="735">
      <c r="A735" s="5" t="n"/>
      <c r="C735" s="6" t="n"/>
      <c r="E735" s="7" t="n"/>
      <c r="F735" s="8">
        <f>IF(C735="","",IF(OR(D735="",D735="PLN"),ROUND(C735,2),IF(E735="","brak kursu",ROUND(C735*E735,2))))</f>
        <v/>
      </c>
      <c r="G735" s="8">
        <f>IF(OR(A735="",NOT(ISNUMBER(F735))),"",IF(NOT(ISNUMBER(A735)),"sprawdź datę",SUMIFS($F$5:$F$1004,$A$5:$A$1004,"&gt;="&amp;DATE(YEAR(A735),INT((MONTH(A735)-1)/3)*3+1,1),$A$5:$A$1004,"&lt;="&amp;A735)))</f>
        <v/>
      </c>
      <c r="H735" s="9">
        <f>IF(NOT(ISNUMBER(G735)),"",IFERROR(G735/VLOOKUP(YEAR(A735),Limity!$A$5:$C$14,3,FALSE),"brak limitu"))</f>
        <v/>
      </c>
      <c r="I735" s="10">
        <f>IF(ISNUMBER(H735),IF(H735&gt;1,"Limit przekroczony",IF(H735&gt;=1,"Limit wykorzystany (100%)",IF(H735&gt;=0.95,"Co najmniej 95% limitu",IF(H735&gt;=0.85,"Co najmniej 85% limitu",IF(H735&gt;=0.7,"Co najmniej 70% limitu","W limicie"))))),IF(F735="brak kursu","Wpisz kurs NBP w kolumnie E",IF(G735="sprawdź datę","Wpisz datę jako dzień, np. 2026-10-21",IF(H735="brak limitu","Wpisz płacę minimalną na ten rok w zakładce Limity",""))))</f>
        <v/>
      </c>
    </row>
    <row r="736">
      <c r="A736" s="5" t="n"/>
      <c r="C736" s="6" t="n"/>
      <c r="E736" s="7" t="n"/>
      <c r="F736" s="8">
        <f>IF(C736="","",IF(OR(D736="",D736="PLN"),ROUND(C736,2),IF(E736="","brak kursu",ROUND(C736*E736,2))))</f>
        <v/>
      </c>
      <c r="G736" s="8">
        <f>IF(OR(A736="",NOT(ISNUMBER(F736))),"",IF(NOT(ISNUMBER(A736)),"sprawdź datę",SUMIFS($F$5:$F$1004,$A$5:$A$1004,"&gt;="&amp;DATE(YEAR(A736),INT((MONTH(A736)-1)/3)*3+1,1),$A$5:$A$1004,"&lt;="&amp;A736)))</f>
        <v/>
      </c>
      <c r="H736" s="9">
        <f>IF(NOT(ISNUMBER(G736)),"",IFERROR(G736/VLOOKUP(YEAR(A736),Limity!$A$5:$C$14,3,FALSE),"brak limitu"))</f>
        <v/>
      </c>
      <c r="I736" s="10">
        <f>IF(ISNUMBER(H736),IF(H736&gt;1,"Limit przekroczony",IF(H736&gt;=1,"Limit wykorzystany (100%)",IF(H736&gt;=0.95,"Co najmniej 95% limitu",IF(H736&gt;=0.85,"Co najmniej 85% limitu",IF(H736&gt;=0.7,"Co najmniej 70% limitu","W limicie"))))),IF(F736="brak kursu","Wpisz kurs NBP w kolumnie E",IF(G736="sprawdź datę","Wpisz datę jako dzień, np. 2026-10-21",IF(H736="brak limitu","Wpisz płacę minimalną na ten rok w zakładce Limity",""))))</f>
        <v/>
      </c>
    </row>
    <row r="737">
      <c r="A737" s="5" t="n"/>
      <c r="C737" s="6" t="n"/>
      <c r="E737" s="7" t="n"/>
      <c r="F737" s="8">
        <f>IF(C737="","",IF(OR(D737="",D737="PLN"),ROUND(C737,2),IF(E737="","brak kursu",ROUND(C737*E737,2))))</f>
        <v/>
      </c>
      <c r="G737" s="8">
        <f>IF(OR(A737="",NOT(ISNUMBER(F737))),"",IF(NOT(ISNUMBER(A737)),"sprawdź datę",SUMIFS($F$5:$F$1004,$A$5:$A$1004,"&gt;="&amp;DATE(YEAR(A737),INT((MONTH(A737)-1)/3)*3+1,1),$A$5:$A$1004,"&lt;="&amp;A737)))</f>
        <v/>
      </c>
      <c r="H737" s="9">
        <f>IF(NOT(ISNUMBER(G737)),"",IFERROR(G737/VLOOKUP(YEAR(A737),Limity!$A$5:$C$14,3,FALSE),"brak limitu"))</f>
        <v/>
      </c>
      <c r="I737" s="10">
        <f>IF(ISNUMBER(H737),IF(H737&gt;1,"Limit przekroczony",IF(H737&gt;=1,"Limit wykorzystany (100%)",IF(H737&gt;=0.95,"Co najmniej 95% limitu",IF(H737&gt;=0.85,"Co najmniej 85% limitu",IF(H737&gt;=0.7,"Co najmniej 70% limitu","W limicie"))))),IF(F737="brak kursu","Wpisz kurs NBP w kolumnie E",IF(G737="sprawdź datę","Wpisz datę jako dzień, np. 2026-10-21",IF(H737="brak limitu","Wpisz płacę minimalną na ten rok w zakładce Limity",""))))</f>
        <v/>
      </c>
    </row>
    <row r="738">
      <c r="A738" s="5" t="n"/>
      <c r="C738" s="6" t="n"/>
      <c r="E738" s="7" t="n"/>
      <c r="F738" s="8">
        <f>IF(C738="","",IF(OR(D738="",D738="PLN"),ROUND(C738,2),IF(E738="","brak kursu",ROUND(C738*E738,2))))</f>
        <v/>
      </c>
      <c r="G738" s="8">
        <f>IF(OR(A738="",NOT(ISNUMBER(F738))),"",IF(NOT(ISNUMBER(A738)),"sprawdź datę",SUMIFS($F$5:$F$1004,$A$5:$A$1004,"&gt;="&amp;DATE(YEAR(A738),INT((MONTH(A738)-1)/3)*3+1,1),$A$5:$A$1004,"&lt;="&amp;A738)))</f>
        <v/>
      </c>
      <c r="H738" s="9">
        <f>IF(NOT(ISNUMBER(G738)),"",IFERROR(G738/VLOOKUP(YEAR(A738),Limity!$A$5:$C$14,3,FALSE),"brak limitu"))</f>
        <v/>
      </c>
      <c r="I738" s="10">
        <f>IF(ISNUMBER(H738),IF(H738&gt;1,"Limit przekroczony",IF(H738&gt;=1,"Limit wykorzystany (100%)",IF(H738&gt;=0.95,"Co najmniej 95% limitu",IF(H738&gt;=0.85,"Co najmniej 85% limitu",IF(H738&gt;=0.7,"Co najmniej 70% limitu","W limicie"))))),IF(F738="brak kursu","Wpisz kurs NBP w kolumnie E",IF(G738="sprawdź datę","Wpisz datę jako dzień, np. 2026-10-21",IF(H738="brak limitu","Wpisz płacę minimalną na ten rok w zakładce Limity",""))))</f>
        <v/>
      </c>
    </row>
    <row r="739">
      <c r="A739" s="5" t="n"/>
      <c r="C739" s="6" t="n"/>
      <c r="E739" s="7" t="n"/>
      <c r="F739" s="8">
        <f>IF(C739="","",IF(OR(D739="",D739="PLN"),ROUND(C739,2),IF(E739="","brak kursu",ROUND(C739*E739,2))))</f>
        <v/>
      </c>
      <c r="G739" s="8">
        <f>IF(OR(A739="",NOT(ISNUMBER(F739))),"",IF(NOT(ISNUMBER(A739)),"sprawdź datę",SUMIFS($F$5:$F$1004,$A$5:$A$1004,"&gt;="&amp;DATE(YEAR(A739),INT((MONTH(A739)-1)/3)*3+1,1),$A$5:$A$1004,"&lt;="&amp;A739)))</f>
        <v/>
      </c>
      <c r="H739" s="9">
        <f>IF(NOT(ISNUMBER(G739)),"",IFERROR(G739/VLOOKUP(YEAR(A739),Limity!$A$5:$C$14,3,FALSE),"brak limitu"))</f>
        <v/>
      </c>
      <c r="I739" s="10">
        <f>IF(ISNUMBER(H739),IF(H739&gt;1,"Limit przekroczony",IF(H739&gt;=1,"Limit wykorzystany (100%)",IF(H739&gt;=0.95,"Co najmniej 95% limitu",IF(H739&gt;=0.85,"Co najmniej 85% limitu",IF(H739&gt;=0.7,"Co najmniej 70% limitu","W limicie"))))),IF(F739="brak kursu","Wpisz kurs NBP w kolumnie E",IF(G739="sprawdź datę","Wpisz datę jako dzień, np. 2026-10-21",IF(H739="brak limitu","Wpisz płacę minimalną na ten rok w zakładce Limity",""))))</f>
        <v/>
      </c>
    </row>
    <row r="740">
      <c r="A740" s="5" t="n"/>
      <c r="C740" s="6" t="n"/>
      <c r="E740" s="7" t="n"/>
      <c r="F740" s="8">
        <f>IF(C740="","",IF(OR(D740="",D740="PLN"),ROUND(C740,2),IF(E740="","brak kursu",ROUND(C740*E740,2))))</f>
        <v/>
      </c>
      <c r="G740" s="8">
        <f>IF(OR(A740="",NOT(ISNUMBER(F740))),"",IF(NOT(ISNUMBER(A740)),"sprawdź datę",SUMIFS($F$5:$F$1004,$A$5:$A$1004,"&gt;="&amp;DATE(YEAR(A740),INT((MONTH(A740)-1)/3)*3+1,1),$A$5:$A$1004,"&lt;="&amp;A740)))</f>
        <v/>
      </c>
      <c r="H740" s="9">
        <f>IF(NOT(ISNUMBER(G740)),"",IFERROR(G740/VLOOKUP(YEAR(A740),Limity!$A$5:$C$14,3,FALSE),"brak limitu"))</f>
        <v/>
      </c>
      <c r="I740" s="10">
        <f>IF(ISNUMBER(H740),IF(H740&gt;1,"Limit przekroczony",IF(H740&gt;=1,"Limit wykorzystany (100%)",IF(H740&gt;=0.95,"Co najmniej 95% limitu",IF(H740&gt;=0.85,"Co najmniej 85% limitu",IF(H740&gt;=0.7,"Co najmniej 70% limitu","W limicie"))))),IF(F740="brak kursu","Wpisz kurs NBP w kolumnie E",IF(G740="sprawdź datę","Wpisz datę jako dzień, np. 2026-10-21",IF(H740="brak limitu","Wpisz płacę minimalną na ten rok w zakładce Limity",""))))</f>
        <v/>
      </c>
    </row>
    <row r="741">
      <c r="A741" s="5" t="n"/>
      <c r="C741" s="6" t="n"/>
      <c r="E741" s="7" t="n"/>
      <c r="F741" s="8">
        <f>IF(C741="","",IF(OR(D741="",D741="PLN"),ROUND(C741,2),IF(E741="","brak kursu",ROUND(C741*E741,2))))</f>
        <v/>
      </c>
      <c r="G741" s="8">
        <f>IF(OR(A741="",NOT(ISNUMBER(F741))),"",IF(NOT(ISNUMBER(A741)),"sprawdź datę",SUMIFS($F$5:$F$1004,$A$5:$A$1004,"&gt;="&amp;DATE(YEAR(A741),INT((MONTH(A741)-1)/3)*3+1,1),$A$5:$A$1004,"&lt;="&amp;A741)))</f>
        <v/>
      </c>
      <c r="H741" s="9">
        <f>IF(NOT(ISNUMBER(G741)),"",IFERROR(G741/VLOOKUP(YEAR(A741),Limity!$A$5:$C$14,3,FALSE),"brak limitu"))</f>
        <v/>
      </c>
      <c r="I741" s="10">
        <f>IF(ISNUMBER(H741),IF(H741&gt;1,"Limit przekroczony",IF(H741&gt;=1,"Limit wykorzystany (100%)",IF(H741&gt;=0.95,"Co najmniej 95% limitu",IF(H741&gt;=0.85,"Co najmniej 85% limitu",IF(H741&gt;=0.7,"Co najmniej 70% limitu","W limicie"))))),IF(F741="brak kursu","Wpisz kurs NBP w kolumnie E",IF(G741="sprawdź datę","Wpisz datę jako dzień, np. 2026-10-21",IF(H741="brak limitu","Wpisz płacę minimalną na ten rok w zakładce Limity",""))))</f>
        <v/>
      </c>
    </row>
    <row r="742">
      <c r="A742" s="5" t="n"/>
      <c r="C742" s="6" t="n"/>
      <c r="E742" s="7" t="n"/>
      <c r="F742" s="8">
        <f>IF(C742="","",IF(OR(D742="",D742="PLN"),ROUND(C742,2),IF(E742="","brak kursu",ROUND(C742*E742,2))))</f>
        <v/>
      </c>
      <c r="G742" s="8">
        <f>IF(OR(A742="",NOT(ISNUMBER(F742))),"",IF(NOT(ISNUMBER(A742)),"sprawdź datę",SUMIFS($F$5:$F$1004,$A$5:$A$1004,"&gt;="&amp;DATE(YEAR(A742),INT((MONTH(A742)-1)/3)*3+1,1),$A$5:$A$1004,"&lt;="&amp;A742)))</f>
        <v/>
      </c>
      <c r="H742" s="9">
        <f>IF(NOT(ISNUMBER(G742)),"",IFERROR(G742/VLOOKUP(YEAR(A742),Limity!$A$5:$C$14,3,FALSE),"brak limitu"))</f>
        <v/>
      </c>
      <c r="I742" s="10">
        <f>IF(ISNUMBER(H742),IF(H742&gt;1,"Limit przekroczony",IF(H742&gt;=1,"Limit wykorzystany (100%)",IF(H742&gt;=0.95,"Co najmniej 95% limitu",IF(H742&gt;=0.85,"Co najmniej 85% limitu",IF(H742&gt;=0.7,"Co najmniej 70% limitu","W limicie"))))),IF(F742="brak kursu","Wpisz kurs NBP w kolumnie E",IF(G742="sprawdź datę","Wpisz datę jako dzień, np. 2026-10-21",IF(H742="brak limitu","Wpisz płacę minimalną na ten rok w zakładce Limity",""))))</f>
        <v/>
      </c>
    </row>
    <row r="743">
      <c r="A743" s="5" t="n"/>
      <c r="C743" s="6" t="n"/>
      <c r="E743" s="7" t="n"/>
      <c r="F743" s="8">
        <f>IF(C743="","",IF(OR(D743="",D743="PLN"),ROUND(C743,2),IF(E743="","brak kursu",ROUND(C743*E743,2))))</f>
        <v/>
      </c>
      <c r="G743" s="8">
        <f>IF(OR(A743="",NOT(ISNUMBER(F743))),"",IF(NOT(ISNUMBER(A743)),"sprawdź datę",SUMIFS($F$5:$F$1004,$A$5:$A$1004,"&gt;="&amp;DATE(YEAR(A743),INT((MONTH(A743)-1)/3)*3+1,1),$A$5:$A$1004,"&lt;="&amp;A743)))</f>
        <v/>
      </c>
      <c r="H743" s="9">
        <f>IF(NOT(ISNUMBER(G743)),"",IFERROR(G743/VLOOKUP(YEAR(A743),Limity!$A$5:$C$14,3,FALSE),"brak limitu"))</f>
        <v/>
      </c>
      <c r="I743" s="10">
        <f>IF(ISNUMBER(H743),IF(H743&gt;1,"Limit przekroczony",IF(H743&gt;=1,"Limit wykorzystany (100%)",IF(H743&gt;=0.95,"Co najmniej 95% limitu",IF(H743&gt;=0.85,"Co najmniej 85% limitu",IF(H743&gt;=0.7,"Co najmniej 70% limitu","W limicie"))))),IF(F743="brak kursu","Wpisz kurs NBP w kolumnie E",IF(G743="sprawdź datę","Wpisz datę jako dzień, np. 2026-10-21",IF(H743="brak limitu","Wpisz płacę minimalną na ten rok w zakładce Limity",""))))</f>
        <v/>
      </c>
    </row>
    <row r="744">
      <c r="A744" s="5" t="n"/>
      <c r="C744" s="6" t="n"/>
      <c r="E744" s="7" t="n"/>
      <c r="F744" s="8">
        <f>IF(C744="","",IF(OR(D744="",D744="PLN"),ROUND(C744,2),IF(E744="","brak kursu",ROUND(C744*E744,2))))</f>
        <v/>
      </c>
      <c r="G744" s="8">
        <f>IF(OR(A744="",NOT(ISNUMBER(F744))),"",IF(NOT(ISNUMBER(A744)),"sprawdź datę",SUMIFS($F$5:$F$1004,$A$5:$A$1004,"&gt;="&amp;DATE(YEAR(A744),INT((MONTH(A744)-1)/3)*3+1,1),$A$5:$A$1004,"&lt;="&amp;A744)))</f>
        <v/>
      </c>
      <c r="H744" s="9">
        <f>IF(NOT(ISNUMBER(G744)),"",IFERROR(G744/VLOOKUP(YEAR(A744),Limity!$A$5:$C$14,3,FALSE),"brak limitu"))</f>
        <v/>
      </c>
      <c r="I744" s="10">
        <f>IF(ISNUMBER(H744),IF(H744&gt;1,"Limit przekroczony",IF(H744&gt;=1,"Limit wykorzystany (100%)",IF(H744&gt;=0.95,"Co najmniej 95% limitu",IF(H744&gt;=0.85,"Co najmniej 85% limitu",IF(H744&gt;=0.7,"Co najmniej 70% limitu","W limicie"))))),IF(F744="brak kursu","Wpisz kurs NBP w kolumnie E",IF(G744="sprawdź datę","Wpisz datę jako dzień, np. 2026-10-21",IF(H744="brak limitu","Wpisz płacę minimalną na ten rok w zakładce Limity",""))))</f>
        <v/>
      </c>
    </row>
    <row r="745">
      <c r="A745" s="5" t="n"/>
      <c r="C745" s="6" t="n"/>
      <c r="E745" s="7" t="n"/>
      <c r="F745" s="8">
        <f>IF(C745="","",IF(OR(D745="",D745="PLN"),ROUND(C745,2),IF(E745="","brak kursu",ROUND(C745*E745,2))))</f>
        <v/>
      </c>
      <c r="G745" s="8">
        <f>IF(OR(A745="",NOT(ISNUMBER(F745))),"",IF(NOT(ISNUMBER(A745)),"sprawdź datę",SUMIFS($F$5:$F$1004,$A$5:$A$1004,"&gt;="&amp;DATE(YEAR(A745),INT((MONTH(A745)-1)/3)*3+1,1),$A$5:$A$1004,"&lt;="&amp;A745)))</f>
        <v/>
      </c>
      <c r="H745" s="9">
        <f>IF(NOT(ISNUMBER(G745)),"",IFERROR(G745/VLOOKUP(YEAR(A745),Limity!$A$5:$C$14,3,FALSE),"brak limitu"))</f>
        <v/>
      </c>
      <c r="I745" s="10">
        <f>IF(ISNUMBER(H745),IF(H745&gt;1,"Limit przekroczony",IF(H745&gt;=1,"Limit wykorzystany (100%)",IF(H745&gt;=0.95,"Co najmniej 95% limitu",IF(H745&gt;=0.85,"Co najmniej 85% limitu",IF(H745&gt;=0.7,"Co najmniej 70% limitu","W limicie"))))),IF(F745="brak kursu","Wpisz kurs NBP w kolumnie E",IF(G745="sprawdź datę","Wpisz datę jako dzień, np. 2026-10-21",IF(H745="brak limitu","Wpisz płacę minimalną na ten rok w zakładce Limity",""))))</f>
        <v/>
      </c>
    </row>
    <row r="746">
      <c r="A746" s="5" t="n"/>
      <c r="C746" s="6" t="n"/>
      <c r="E746" s="7" t="n"/>
      <c r="F746" s="8">
        <f>IF(C746="","",IF(OR(D746="",D746="PLN"),ROUND(C746,2),IF(E746="","brak kursu",ROUND(C746*E746,2))))</f>
        <v/>
      </c>
      <c r="G746" s="8">
        <f>IF(OR(A746="",NOT(ISNUMBER(F746))),"",IF(NOT(ISNUMBER(A746)),"sprawdź datę",SUMIFS($F$5:$F$1004,$A$5:$A$1004,"&gt;="&amp;DATE(YEAR(A746),INT((MONTH(A746)-1)/3)*3+1,1),$A$5:$A$1004,"&lt;="&amp;A746)))</f>
        <v/>
      </c>
      <c r="H746" s="9">
        <f>IF(NOT(ISNUMBER(G746)),"",IFERROR(G746/VLOOKUP(YEAR(A746),Limity!$A$5:$C$14,3,FALSE),"brak limitu"))</f>
        <v/>
      </c>
      <c r="I746" s="10">
        <f>IF(ISNUMBER(H746),IF(H746&gt;1,"Limit przekroczony",IF(H746&gt;=1,"Limit wykorzystany (100%)",IF(H746&gt;=0.95,"Co najmniej 95% limitu",IF(H746&gt;=0.85,"Co najmniej 85% limitu",IF(H746&gt;=0.7,"Co najmniej 70% limitu","W limicie"))))),IF(F746="brak kursu","Wpisz kurs NBP w kolumnie E",IF(G746="sprawdź datę","Wpisz datę jako dzień, np. 2026-10-21",IF(H746="brak limitu","Wpisz płacę minimalną na ten rok w zakładce Limity",""))))</f>
        <v/>
      </c>
    </row>
    <row r="747">
      <c r="A747" s="5" t="n"/>
      <c r="C747" s="6" t="n"/>
      <c r="E747" s="7" t="n"/>
      <c r="F747" s="8">
        <f>IF(C747="","",IF(OR(D747="",D747="PLN"),ROUND(C747,2),IF(E747="","brak kursu",ROUND(C747*E747,2))))</f>
        <v/>
      </c>
      <c r="G747" s="8">
        <f>IF(OR(A747="",NOT(ISNUMBER(F747))),"",IF(NOT(ISNUMBER(A747)),"sprawdź datę",SUMIFS($F$5:$F$1004,$A$5:$A$1004,"&gt;="&amp;DATE(YEAR(A747),INT((MONTH(A747)-1)/3)*3+1,1),$A$5:$A$1004,"&lt;="&amp;A747)))</f>
        <v/>
      </c>
      <c r="H747" s="9">
        <f>IF(NOT(ISNUMBER(G747)),"",IFERROR(G747/VLOOKUP(YEAR(A747),Limity!$A$5:$C$14,3,FALSE),"brak limitu"))</f>
        <v/>
      </c>
      <c r="I747" s="10">
        <f>IF(ISNUMBER(H747),IF(H747&gt;1,"Limit przekroczony",IF(H747&gt;=1,"Limit wykorzystany (100%)",IF(H747&gt;=0.95,"Co najmniej 95% limitu",IF(H747&gt;=0.85,"Co najmniej 85% limitu",IF(H747&gt;=0.7,"Co najmniej 70% limitu","W limicie"))))),IF(F747="brak kursu","Wpisz kurs NBP w kolumnie E",IF(G747="sprawdź datę","Wpisz datę jako dzień, np. 2026-10-21",IF(H747="brak limitu","Wpisz płacę minimalną na ten rok w zakładce Limity",""))))</f>
        <v/>
      </c>
    </row>
    <row r="748">
      <c r="A748" s="5" t="n"/>
      <c r="C748" s="6" t="n"/>
      <c r="E748" s="7" t="n"/>
      <c r="F748" s="8">
        <f>IF(C748="","",IF(OR(D748="",D748="PLN"),ROUND(C748,2),IF(E748="","brak kursu",ROUND(C748*E748,2))))</f>
        <v/>
      </c>
      <c r="G748" s="8">
        <f>IF(OR(A748="",NOT(ISNUMBER(F748))),"",IF(NOT(ISNUMBER(A748)),"sprawdź datę",SUMIFS($F$5:$F$1004,$A$5:$A$1004,"&gt;="&amp;DATE(YEAR(A748),INT((MONTH(A748)-1)/3)*3+1,1),$A$5:$A$1004,"&lt;="&amp;A748)))</f>
        <v/>
      </c>
      <c r="H748" s="9">
        <f>IF(NOT(ISNUMBER(G748)),"",IFERROR(G748/VLOOKUP(YEAR(A748),Limity!$A$5:$C$14,3,FALSE),"brak limitu"))</f>
        <v/>
      </c>
      <c r="I748" s="10">
        <f>IF(ISNUMBER(H748),IF(H748&gt;1,"Limit przekroczony",IF(H748&gt;=1,"Limit wykorzystany (100%)",IF(H748&gt;=0.95,"Co najmniej 95% limitu",IF(H748&gt;=0.85,"Co najmniej 85% limitu",IF(H748&gt;=0.7,"Co najmniej 70% limitu","W limicie"))))),IF(F748="brak kursu","Wpisz kurs NBP w kolumnie E",IF(G748="sprawdź datę","Wpisz datę jako dzień, np. 2026-10-21",IF(H748="brak limitu","Wpisz płacę minimalną na ten rok w zakładce Limity",""))))</f>
        <v/>
      </c>
    </row>
    <row r="749">
      <c r="A749" s="5" t="n"/>
      <c r="C749" s="6" t="n"/>
      <c r="E749" s="7" t="n"/>
      <c r="F749" s="8">
        <f>IF(C749="","",IF(OR(D749="",D749="PLN"),ROUND(C749,2),IF(E749="","brak kursu",ROUND(C749*E749,2))))</f>
        <v/>
      </c>
      <c r="G749" s="8">
        <f>IF(OR(A749="",NOT(ISNUMBER(F749))),"",IF(NOT(ISNUMBER(A749)),"sprawdź datę",SUMIFS($F$5:$F$1004,$A$5:$A$1004,"&gt;="&amp;DATE(YEAR(A749),INT((MONTH(A749)-1)/3)*3+1,1),$A$5:$A$1004,"&lt;="&amp;A749)))</f>
        <v/>
      </c>
      <c r="H749" s="9">
        <f>IF(NOT(ISNUMBER(G749)),"",IFERROR(G749/VLOOKUP(YEAR(A749),Limity!$A$5:$C$14,3,FALSE),"brak limitu"))</f>
        <v/>
      </c>
      <c r="I749" s="10">
        <f>IF(ISNUMBER(H749),IF(H749&gt;1,"Limit przekroczony",IF(H749&gt;=1,"Limit wykorzystany (100%)",IF(H749&gt;=0.95,"Co najmniej 95% limitu",IF(H749&gt;=0.85,"Co najmniej 85% limitu",IF(H749&gt;=0.7,"Co najmniej 70% limitu","W limicie"))))),IF(F749="brak kursu","Wpisz kurs NBP w kolumnie E",IF(G749="sprawdź datę","Wpisz datę jako dzień, np. 2026-10-21",IF(H749="brak limitu","Wpisz płacę minimalną na ten rok w zakładce Limity",""))))</f>
        <v/>
      </c>
    </row>
    <row r="750">
      <c r="A750" s="5" t="n"/>
      <c r="C750" s="6" t="n"/>
      <c r="E750" s="7" t="n"/>
      <c r="F750" s="8">
        <f>IF(C750="","",IF(OR(D750="",D750="PLN"),ROUND(C750,2),IF(E750="","brak kursu",ROUND(C750*E750,2))))</f>
        <v/>
      </c>
      <c r="G750" s="8">
        <f>IF(OR(A750="",NOT(ISNUMBER(F750))),"",IF(NOT(ISNUMBER(A750)),"sprawdź datę",SUMIFS($F$5:$F$1004,$A$5:$A$1004,"&gt;="&amp;DATE(YEAR(A750),INT((MONTH(A750)-1)/3)*3+1,1),$A$5:$A$1004,"&lt;="&amp;A750)))</f>
        <v/>
      </c>
      <c r="H750" s="9">
        <f>IF(NOT(ISNUMBER(G750)),"",IFERROR(G750/VLOOKUP(YEAR(A750),Limity!$A$5:$C$14,3,FALSE),"brak limitu"))</f>
        <v/>
      </c>
      <c r="I750" s="10">
        <f>IF(ISNUMBER(H750),IF(H750&gt;1,"Limit przekroczony",IF(H750&gt;=1,"Limit wykorzystany (100%)",IF(H750&gt;=0.95,"Co najmniej 95% limitu",IF(H750&gt;=0.85,"Co najmniej 85% limitu",IF(H750&gt;=0.7,"Co najmniej 70% limitu","W limicie"))))),IF(F750="brak kursu","Wpisz kurs NBP w kolumnie E",IF(G750="sprawdź datę","Wpisz datę jako dzień, np. 2026-10-21",IF(H750="brak limitu","Wpisz płacę minimalną na ten rok w zakładce Limity",""))))</f>
        <v/>
      </c>
    </row>
    <row r="751">
      <c r="A751" s="5" t="n"/>
      <c r="C751" s="6" t="n"/>
      <c r="E751" s="7" t="n"/>
      <c r="F751" s="8">
        <f>IF(C751="","",IF(OR(D751="",D751="PLN"),ROUND(C751,2),IF(E751="","brak kursu",ROUND(C751*E751,2))))</f>
        <v/>
      </c>
      <c r="G751" s="8">
        <f>IF(OR(A751="",NOT(ISNUMBER(F751))),"",IF(NOT(ISNUMBER(A751)),"sprawdź datę",SUMIFS($F$5:$F$1004,$A$5:$A$1004,"&gt;="&amp;DATE(YEAR(A751),INT((MONTH(A751)-1)/3)*3+1,1),$A$5:$A$1004,"&lt;="&amp;A751)))</f>
        <v/>
      </c>
      <c r="H751" s="9">
        <f>IF(NOT(ISNUMBER(G751)),"",IFERROR(G751/VLOOKUP(YEAR(A751),Limity!$A$5:$C$14,3,FALSE),"brak limitu"))</f>
        <v/>
      </c>
      <c r="I751" s="10">
        <f>IF(ISNUMBER(H751),IF(H751&gt;1,"Limit przekroczony",IF(H751&gt;=1,"Limit wykorzystany (100%)",IF(H751&gt;=0.95,"Co najmniej 95% limitu",IF(H751&gt;=0.85,"Co najmniej 85% limitu",IF(H751&gt;=0.7,"Co najmniej 70% limitu","W limicie"))))),IF(F751="brak kursu","Wpisz kurs NBP w kolumnie E",IF(G751="sprawdź datę","Wpisz datę jako dzień, np. 2026-10-21",IF(H751="brak limitu","Wpisz płacę minimalną na ten rok w zakładce Limity",""))))</f>
        <v/>
      </c>
    </row>
    <row r="752">
      <c r="A752" s="5" t="n"/>
      <c r="C752" s="6" t="n"/>
      <c r="E752" s="7" t="n"/>
      <c r="F752" s="8">
        <f>IF(C752="","",IF(OR(D752="",D752="PLN"),ROUND(C752,2),IF(E752="","brak kursu",ROUND(C752*E752,2))))</f>
        <v/>
      </c>
      <c r="G752" s="8">
        <f>IF(OR(A752="",NOT(ISNUMBER(F752))),"",IF(NOT(ISNUMBER(A752)),"sprawdź datę",SUMIFS($F$5:$F$1004,$A$5:$A$1004,"&gt;="&amp;DATE(YEAR(A752),INT((MONTH(A752)-1)/3)*3+1,1),$A$5:$A$1004,"&lt;="&amp;A752)))</f>
        <v/>
      </c>
      <c r="H752" s="9">
        <f>IF(NOT(ISNUMBER(G752)),"",IFERROR(G752/VLOOKUP(YEAR(A752),Limity!$A$5:$C$14,3,FALSE),"brak limitu"))</f>
        <v/>
      </c>
      <c r="I752" s="10">
        <f>IF(ISNUMBER(H752),IF(H752&gt;1,"Limit przekroczony",IF(H752&gt;=1,"Limit wykorzystany (100%)",IF(H752&gt;=0.95,"Co najmniej 95% limitu",IF(H752&gt;=0.85,"Co najmniej 85% limitu",IF(H752&gt;=0.7,"Co najmniej 70% limitu","W limicie"))))),IF(F752="brak kursu","Wpisz kurs NBP w kolumnie E",IF(G752="sprawdź datę","Wpisz datę jako dzień, np. 2026-10-21",IF(H752="brak limitu","Wpisz płacę minimalną na ten rok w zakładce Limity",""))))</f>
        <v/>
      </c>
    </row>
    <row r="753">
      <c r="A753" s="5" t="n"/>
      <c r="C753" s="6" t="n"/>
      <c r="E753" s="7" t="n"/>
      <c r="F753" s="8">
        <f>IF(C753="","",IF(OR(D753="",D753="PLN"),ROUND(C753,2),IF(E753="","brak kursu",ROUND(C753*E753,2))))</f>
        <v/>
      </c>
      <c r="G753" s="8">
        <f>IF(OR(A753="",NOT(ISNUMBER(F753))),"",IF(NOT(ISNUMBER(A753)),"sprawdź datę",SUMIFS($F$5:$F$1004,$A$5:$A$1004,"&gt;="&amp;DATE(YEAR(A753),INT((MONTH(A753)-1)/3)*3+1,1),$A$5:$A$1004,"&lt;="&amp;A753)))</f>
        <v/>
      </c>
      <c r="H753" s="9">
        <f>IF(NOT(ISNUMBER(G753)),"",IFERROR(G753/VLOOKUP(YEAR(A753),Limity!$A$5:$C$14,3,FALSE),"brak limitu"))</f>
        <v/>
      </c>
      <c r="I753" s="10">
        <f>IF(ISNUMBER(H753),IF(H753&gt;1,"Limit przekroczony",IF(H753&gt;=1,"Limit wykorzystany (100%)",IF(H753&gt;=0.95,"Co najmniej 95% limitu",IF(H753&gt;=0.85,"Co najmniej 85% limitu",IF(H753&gt;=0.7,"Co najmniej 70% limitu","W limicie"))))),IF(F753="brak kursu","Wpisz kurs NBP w kolumnie E",IF(G753="sprawdź datę","Wpisz datę jako dzień, np. 2026-10-21",IF(H753="brak limitu","Wpisz płacę minimalną na ten rok w zakładce Limity",""))))</f>
        <v/>
      </c>
    </row>
    <row r="754">
      <c r="A754" s="5" t="n"/>
      <c r="C754" s="6" t="n"/>
      <c r="E754" s="7" t="n"/>
      <c r="F754" s="8">
        <f>IF(C754="","",IF(OR(D754="",D754="PLN"),ROUND(C754,2),IF(E754="","brak kursu",ROUND(C754*E754,2))))</f>
        <v/>
      </c>
      <c r="G754" s="8">
        <f>IF(OR(A754="",NOT(ISNUMBER(F754))),"",IF(NOT(ISNUMBER(A754)),"sprawdź datę",SUMIFS($F$5:$F$1004,$A$5:$A$1004,"&gt;="&amp;DATE(YEAR(A754),INT((MONTH(A754)-1)/3)*3+1,1),$A$5:$A$1004,"&lt;="&amp;A754)))</f>
        <v/>
      </c>
      <c r="H754" s="9">
        <f>IF(NOT(ISNUMBER(G754)),"",IFERROR(G754/VLOOKUP(YEAR(A754),Limity!$A$5:$C$14,3,FALSE),"brak limitu"))</f>
        <v/>
      </c>
      <c r="I754" s="10">
        <f>IF(ISNUMBER(H754),IF(H754&gt;1,"Limit przekroczony",IF(H754&gt;=1,"Limit wykorzystany (100%)",IF(H754&gt;=0.95,"Co najmniej 95% limitu",IF(H754&gt;=0.85,"Co najmniej 85% limitu",IF(H754&gt;=0.7,"Co najmniej 70% limitu","W limicie"))))),IF(F754="brak kursu","Wpisz kurs NBP w kolumnie E",IF(G754="sprawdź datę","Wpisz datę jako dzień, np. 2026-10-21",IF(H754="brak limitu","Wpisz płacę minimalną na ten rok w zakładce Limity",""))))</f>
        <v/>
      </c>
    </row>
    <row r="755">
      <c r="A755" s="5" t="n"/>
      <c r="C755" s="6" t="n"/>
      <c r="E755" s="7" t="n"/>
      <c r="F755" s="8">
        <f>IF(C755="","",IF(OR(D755="",D755="PLN"),ROUND(C755,2),IF(E755="","brak kursu",ROUND(C755*E755,2))))</f>
        <v/>
      </c>
      <c r="G755" s="8">
        <f>IF(OR(A755="",NOT(ISNUMBER(F755))),"",IF(NOT(ISNUMBER(A755)),"sprawdź datę",SUMIFS($F$5:$F$1004,$A$5:$A$1004,"&gt;="&amp;DATE(YEAR(A755),INT((MONTH(A755)-1)/3)*3+1,1),$A$5:$A$1004,"&lt;="&amp;A755)))</f>
        <v/>
      </c>
      <c r="H755" s="9">
        <f>IF(NOT(ISNUMBER(G755)),"",IFERROR(G755/VLOOKUP(YEAR(A755),Limity!$A$5:$C$14,3,FALSE),"brak limitu"))</f>
        <v/>
      </c>
      <c r="I755" s="10">
        <f>IF(ISNUMBER(H755),IF(H755&gt;1,"Limit przekroczony",IF(H755&gt;=1,"Limit wykorzystany (100%)",IF(H755&gt;=0.95,"Co najmniej 95% limitu",IF(H755&gt;=0.85,"Co najmniej 85% limitu",IF(H755&gt;=0.7,"Co najmniej 70% limitu","W limicie"))))),IF(F755="brak kursu","Wpisz kurs NBP w kolumnie E",IF(G755="sprawdź datę","Wpisz datę jako dzień, np. 2026-10-21",IF(H755="brak limitu","Wpisz płacę minimalną na ten rok w zakładce Limity",""))))</f>
        <v/>
      </c>
    </row>
    <row r="756">
      <c r="A756" s="5" t="n"/>
      <c r="C756" s="6" t="n"/>
      <c r="E756" s="7" t="n"/>
      <c r="F756" s="8">
        <f>IF(C756="","",IF(OR(D756="",D756="PLN"),ROUND(C756,2),IF(E756="","brak kursu",ROUND(C756*E756,2))))</f>
        <v/>
      </c>
      <c r="G756" s="8">
        <f>IF(OR(A756="",NOT(ISNUMBER(F756))),"",IF(NOT(ISNUMBER(A756)),"sprawdź datę",SUMIFS($F$5:$F$1004,$A$5:$A$1004,"&gt;="&amp;DATE(YEAR(A756),INT((MONTH(A756)-1)/3)*3+1,1),$A$5:$A$1004,"&lt;="&amp;A756)))</f>
        <v/>
      </c>
      <c r="H756" s="9">
        <f>IF(NOT(ISNUMBER(G756)),"",IFERROR(G756/VLOOKUP(YEAR(A756),Limity!$A$5:$C$14,3,FALSE),"brak limitu"))</f>
        <v/>
      </c>
      <c r="I756" s="10">
        <f>IF(ISNUMBER(H756),IF(H756&gt;1,"Limit przekroczony",IF(H756&gt;=1,"Limit wykorzystany (100%)",IF(H756&gt;=0.95,"Co najmniej 95% limitu",IF(H756&gt;=0.85,"Co najmniej 85% limitu",IF(H756&gt;=0.7,"Co najmniej 70% limitu","W limicie"))))),IF(F756="brak kursu","Wpisz kurs NBP w kolumnie E",IF(G756="sprawdź datę","Wpisz datę jako dzień, np. 2026-10-21",IF(H756="brak limitu","Wpisz płacę minimalną na ten rok w zakładce Limity",""))))</f>
        <v/>
      </c>
    </row>
    <row r="757">
      <c r="A757" s="5" t="n"/>
      <c r="C757" s="6" t="n"/>
      <c r="E757" s="7" t="n"/>
      <c r="F757" s="8">
        <f>IF(C757="","",IF(OR(D757="",D757="PLN"),ROUND(C757,2),IF(E757="","brak kursu",ROUND(C757*E757,2))))</f>
        <v/>
      </c>
      <c r="G757" s="8">
        <f>IF(OR(A757="",NOT(ISNUMBER(F757))),"",IF(NOT(ISNUMBER(A757)),"sprawdź datę",SUMIFS($F$5:$F$1004,$A$5:$A$1004,"&gt;="&amp;DATE(YEAR(A757),INT((MONTH(A757)-1)/3)*3+1,1),$A$5:$A$1004,"&lt;="&amp;A757)))</f>
        <v/>
      </c>
      <c r="H757" s="9">
        <f>IF(NOT(ISNUMBER(G757)),"",IFERROR(G757/VLOOKUP(YEAR(A757),Limity!$A$5:$C$14,3,FALSE),"brak limitu"))</f>
        <v/>
      </c>
      <c r="I757" s="10">
        <f>IF(ISNUMBER(H757),IF(H757&gt;1,"Limit przekroczony",IF(H757&gt;=1,"Limit wykorzystany (100%)",IF(H757&gt;=0.95,"Co najmniej 95% limitu",IF(H757&gt;=0.85,"Co najmniej 85% limitu",IF(H757&gt;=0.7,"Co najmniej 70% limitu","W limicie"))))),IF(F757="brak kursu","Wpisz kurs NBP w kolumnie E",IF(G757="sprawdź datę","Wpisz datę jako dzień, np. 2026-10-21",IF(H757="brak limitu","Wpisz płacę minimalną na ten rok w zakładce Limity",""))))</f>
        <v/>
      </c>
    </row>
    <row r="758">
      <c r="A758" s="5" t="n"/>
      <c r="C758" s="6" t="n"/>
      <c r="E758" s="7" t="n"/>
      <c r="F758" s="8">
        <f>IF(C758="","",IF(OR(D758="",D758="PLN"),ROUND(C758,2),IF(E758="","brak kursu",ROUND(C758*E758,2))))</f>
        <v/>
      </c>
      <c r="G758" s="8">
        <f>IF(OR(A758="",NOT(ISNUMBER(F758))),"",IF(NOT(ISNUMBER(A758)),"sprawdź datę",SUMIFS($F$5:$F$1004,$A$5:$A$1004,"&gt;="&amp;DATE(YEAR(A758),INT((MONTH(A758)-1)/3)*3+1,1),$A$5:$A$1004,"&lt;="&amp;A758)))</f>
        <v/>
      </c>
      <c r="H758" s="9">
        <f>IF(NOT(ISNUMBER(G758)),"",IFERROR(G758/VLOOKUP(YEAR(A758),Limity!$A$5:$C$14,3,FALSE),"brak limitu"))</f>
        <v/>
      </c>
      <c r="I758" s="10">
        <f>IF(ISNUMBER(H758),IF(H758&gt;1,"Limit przekroczony",IF(H758&gt;=1,"Limit wykorzystany (100%)",IF(H758&gt;=0.95,"Co najmniej 95% limitu",IF(H758&gt;=0.85,"Co najmniej 85% limitu",IF(H758&gt;=0.7,"Co najmniej 70% limitu","W limicie"))))),IF(F758="brak kursu","Wpisz kurs NBP w kolumnie E",IF(G758="sprawdź datę","Wpisz datę jako dzień, np. 2026-10-21",IF(H758="brak limitu","Wpisz płacę minimalną na ten rok w zakładce Limity",""))))</f>
        <v/>
      </c>
    </row>
    <row r="759">
      <c r="A759" s="5" t="n"/>
      <c r="C759" s="6" t="n"/>
      <c r="E759" s="7" t="n"/>
      <c r="F759" s="8">
        <f>IF(C759="","",IF(OR(D759="",D759="PLN"),ROUND(C759,2),IF(E759="","brak kursu",ROUND(C759*E759,2))))</f>
        <v/>
      </c>
      <c r="G759" s="8">
        <f>IF(OR(A759="",NOT(ISNUMBER(F759))),"",IF(NOT(ISNUMBER(A759)),"sprawdź datę",SUMIFS($F$5:$F$1004,$A$5:$A$1004,"&gt;="&amp;DATE(YEAR(A759),INT((MONTH(A759)-1)/3)*3+1,1),$A$5:$A$1004,"&lt;="&amp;A759)))</f>
        <v/>
      </c>
      <c r="H759" s="9">
        <f>IF(NOT(ISNUMBER(G759)),"",IFERROR(G759/VLOOKUP(YEAR(A759),Limity!$A$5:$C$14,3,FALSE),"brak limitu"))</f>
        <v/>
      </c>
      <c r="I759" s="10">
        <f>IF(ISNUMBER(H759),IF(H759&gt;1,"Limit przekroczony",IF(H759&gt;=1,"Limit wykorzystany (100%)",IF(H759&gt;=0.95,"Co najmniej 95% limitu",IF(H759&gt;=0.85,"Co najmniej 85% limitu",IF(H759&gt;=0.7,"Co najmniej 70% limitu","W limicie"))))),IF(F759="brak kursu","Wpisz kurs NBP w kolumnie E",IF(G759="sprawdź datę","Wpisz datę jako dzień, np. 2026-10-21",IF(H759="brak limitu","Wpisz płacę minimalną na ten rok w zakładce Limity",""))))</f>
        <v/>
      </c>
    </row>
    <row r="760">
      <c r="A760" s="5" t="n"/>
      <c r="C760" s="6" t="n"/>
      <c r="E760" s="7" t="n"/>
      <c r="F760" s="8">
        <f>IF(C760="","",IF(OR(D760="",D760="PLN"),ROUND(C760,2),IF(E760="","brak kursu",ROUND(C760*E760,2))))</f>
        <v/>
      </c>
      <c r="G760" s="8">
        <f>IF(OR(A760="",NOT(ISNUMBER(F760))),"",IF(NOT(ISNUMBER(A760)),"sprawdź datę",SUMIFS($F$5:$F$1004,$A$5:$A$1004,"&gt;="&amp;DATE(YEAR(A760),INT((MONTH(A760)-1)/3)*3+1,1),$A$5:$A$1004,"&lt;="&amp;A760)))</f>
        <v/>
      </c>
      <c r="H760" s="9">
        <f>IF(NOT(ISNUMBER(G760)),"",IFERROR(G760/VLOOKUP(YEAR(A760),Limity!$A$5:$C$14,3,FALSE),"brak limitu"))</f>
        <v/>
      </c>
      <c r="I760" s="10">
        <f>IF(ISNUMBER(H760),IF(H760&gt;1,"Limit przekroczony",IF(H760&gt;=1,"Limit wykorzystany (100%)",IF(H760&gt;=0.95,"Co najmniej 95% limitu",IF(H760&gt;=0.85,"Co najmniej 85% limitu",IF(H760&gt;=0.7,"Co najmniej 70% limitu","W limicie"))))),IF(F760="brak kursu","Wpisz kurs NBP w kolumnie E",IF(G760="sprawdź datę","Wpisz datę jako dzień, np. 2026-10-21",IF(H760="brak limitu","Wpisz płacę minimalną na ten rok w zakładce Limity",""))))</f>
        <v/>
      </c>
    </row>
    <row r="761">
      <c r="A761" s="5" t="n"/>
      <c r="C761" s="6" t="n"/>
      <c r="E761" s="7" t="n"/>
      <c r="F761" s="8">
        <f>IF(C761="","",IF(OR(D761="",D761="PLN"),ROUND(C761,2),IF(E761="","brak kursu",ROUND(C761*E761,2))))</f>
        <v/>
      </c>
      <c r="G761" s="8">
        <f>IF(OR(A761="",NOT(ISNUMBER(F761))),"",IF(NOT(ISNUMBER(A761)),"sprawdź datę",SUMIFS($F$5:$F$1004,$A$5:$A$1004,"&gt;="&amp;DATE(YEAR(A761),INT((MONTH(A761)-1)/3)*3+1,1),$A$5:$A$1004,"&lt;="&amp;A761)))</f>
        <v/>
      </c>
      <c r="H761" s="9">
        <f>IF(NOT(ISNUMBER(G761)),"",IFERROR(G761/VLOOKUP(YEAR(A761),Limity!$A$5:$C$14,3,FALSE),"brak limitu"))</f>
        <v/>
      </c>
      <c r="I761" s="10">
        <f>IF(ISNUMBER(H761),IF(H761&gt;1,"Limit przekroczony",IF(H761&gt;=1,"Limit wykorzystany (100%)",IF(H761&gt;=0.95,"Co najmniej 95% limitu",IF(H761&gt;=0.85,"Co najmniej 85% limitu",IF(H761&gt;=0.7,"Co najmniej 70% limitu","W limicie"))))),IF(F761="brak kursu","Wpisz kurs NBP w kolumnie E",IF(G761="sprawdź datę","Wpisz datę jako dzień, np. 2026-10-21",IF(H761="brak limitu","Wpisz płacę minimalną na ten rok w zakładce Limity",""))))</f>
        <v/>
      </c>
    </row>
    <row r="762">
      <c r="A762" s="5" t="n"/>
      <c r="C762" s="6" t="n"/>
      <c r="E762" s="7" t="n"/>
      <c r="F762" s="8">
        <f>IF(C762="","",IF(OR(D762="",D762="PLN"),ROUND(C762,2),IF(E762="","brak kursu",ROUND(C762*E762,2))))</f>
        <v/>
      </c>
      <c r="G762" s="8">
        <f>IF(OR(A762="",NOT(ISNUMBER(F762))),"",IF(NOT(ISNUMBER(A762)),"sprawdź datę",SUMIFS($F$5:$F$1004,$A$5:$A$1004,"&gt;="&amp;DATE(YEAR(A762),INT((MONTH(A762)-1)/3)*3+1,1),$A$5:$A$1004,"&lt;="&amp;A762)))</f>
        <v/>
      </c>
      <c r="H762" s="9">
        <f>IF(NOT(ISNUMBER(G762)),"",IFERROR(G762/VLOOKUP(YEAR(A762),Limity!$A$5:$C$14,3,FALSE),"brak limitu"))</f>
        <v/>
      </c>
      <c r="I762" s="10">
        <f>IF(ISNUMBER(H762),IF(H762&gt;1,"Limit przekroczony",IF(H762&gt;=1,"Limit wykorzystany (100%)",IF(H762&gt;=0.95,"Co najmniej 95% limitu",IF(H762&gt;=0.85,"Co najmniej 85% limitu",IF(H762&gt;=0.7,"Co najmniej 70% limitu","W limicie"))))),IF(F762="brak kursu","Wpisz kurs NBP w kolumnie E",IF(G762="sprawdź datę","Wpisz datę jako dzień, np. 2026-10-21",IF(H762="brak limitu","Wpisz płacę minimalną na ten rok w zakładce Limity",""))))</f>
        <v/>
      </c>
    </row>
    <row r="763">
      <c r="A763" s="5" t="n"/>
      <c r="C763" s="6" t="n"/>
      <c r="E763" s="7" t="n"/>
      <c r="F763" s="8">
        <f>IF(C763="","",IF(OR(D763="",D763="PLN"),ROUND(C763,2),IF(E763="","brak kursu",ROUND(C763*E763,2))))</f>
        <v/>
      </c>
      <c r="G763" s="8">
        <f>IF(OR(A763="",NOT(ISNUMBER(F763))),"",IF(NOT(ISNUMBER(A763)),"sprawdź datę",SUMIFS($F$5:$F$1004,$A$5:$A$1004,"&gt;="&amp;DATE(YEAR(A763),INT((MONTH(A763)-1)/3)*3+1,1),$A$5:$A$1004,"&lt;="&amp;A763)))</f>
        <v/>
      </c>
      <c r="H763" s="9">
        <f>IF(NOT(ISNUMBER(G763)),"",IFERROR(G763/VLOOKUP(YEAR(A763),Limity!$A$5:$C$14,3,FALSE),"brak limitu"))</f>
        <v/>
      </c>
      <c r="I763" s="10">
        <f>IF(ISNUMBER(H763),IF(H763&gt;1,"Limit przekroczony",IF(H763&gt;=1,"Limit wykorzystany (100%)",IF(H763&gt;=0.95,"Co najmniej 95% limitu",IF(H763&gt;=0.85,"Co najmniej 85% limitu",IF(H763&gt;=0.7,"Co najmniej 70% limitu","W limicie"))))),IF(F763="brak kursu","Wpisz kurs NBP w kolumnie E",IF(G763="sprawdź datę","Wpisz datę jako dzień, np. 2026-10-21",IF(H763="brak limitu","Wpisz płacę minimalną na ten rok w zakładce Limity",""))))</f>
        <v/>
      </c>
    </row>
    <row r="764">
      <c r="A764" s="5" t="n"/>
      <c r="C764" s="6" t="n"/>
      <c r="E764" s="7" t="n"/>
      <c r="F764" s="8">
        <f>IF(C764="","",IF(OR(D764="",D764="PLN"),ROUND(C764,2),IF(E764="","brak kursu",ROUND(C764*E764,2))))</f>
        <v/>
      </c>
      <c r="G764" s="8">
        <f>IF(OR(A764="",NOT(ISNUMBER(F764))),"",IF(NOT(ISNUMBER(A764)),"sprawdź datę",SUMIFS($F$5:$F$1004,$A$5:$A$1004,"&gt;="&amp;DATE(YEAR(A764),INT((MONTH(A764)-1)/3)*3+1,1),$A$5:$A$1004,"&lt;="&amp;A764)))</f>
        <v/>
      </c>
      <c r="H764" s="9">
        <f>IF(NOT(ISNUMBER(G764)),"",IFERROR(G764/VLOOKUP(YEAR(A764),Limity!$A$5:$C$14,3,FALSE),"brak limitu"))</f>
        <v/>
      </c>
      <c r="I764" s="10">
        <f>IF(ISNUMBER(H764),IF(H764&gt;1,"Limit przekroczony",IF(H764&gt;=1,"Limit wykorzystany (100%)",IF(H764&gt;=0.95,"Co najmniej 95% limitu",IF(H764&gt;=0.85,"Co najmniej 85% limitu",IF(H764&gt;=0.7,"Co najmniej 70% limitu","W limicie"))))),IF(F764="brak kursu","Wpisz kurs NBP w kolumnie E",IF(G764="sprawdź datę","Wpisz datę jako dzień, np. 2026-10-21",IF(H764="brak limitu","Wpisz płacę minimalną na ten rok w zakładce Limity",""))))</f>
        <v/>
      </c>
    </row>
    <row r="765">
      <c r="A765" s="5" t="n"/>
      <c r="C765" s="6" t="n"/>
      <c r="E765" s="7" t="n"/>
      <c r="F765" s="8">
        <f>IF(C765="","",IF(OR(D765="",D765="PLN"),ROUND(C765,2),IF(E765="","brak kursu",ROUND(C765*E765,2))))</f>
        <v/>
      </c>
      <c r="G765" s="8">
        <f>IF(OR(A765="",NOT(ISNUMBER(F765))),"",IF(NOT(ISNUMBER(A765)),"sprawdź datę",SUMIFS($F$5:$F$1004,$A$5:$A$1004,"&gt;="&amp;DATE(YEAR(A765),INT((MONTH(A765)-1)/3)*3+1,1),$A$5:$A$1004,"&lt;="&amp;A765)))</f>
        <v/>
      </c>
      <c r="H765" s="9">
        <f>IF(NOT(ISNUMBER(G765)),"",IFERROR(G765/VLOOKUP(YEAR(A765),Limity!$A$5:$C$14,3,FALSE),"brak limitu"))</f>
        <v/>
      </c>
      <c r="I765" s="10">
        <f>IF(ISNUMBER(H765),IF(H765&gt;1,"Limit przekroczony",IF(H765&gt;=1,"Limit wykorzystany (100%)",IF(H765&gt;=0.95,"Co najmniej 95% limitu",IF(H765&gt;=0.85,"Co najmniej 85% limitu",IF(H765&gt;=0.7,"Co najmniej 70% limitu","W limicie"))))),IF(F765="brak kursu","Wpisz kurs NBP w kolumnie E",IF(G765="sprawdź datę","Wpisz datę jako dzień, np. 2026-10-21",IF(H765="brak limitu","Wpisz płacę minimalną na ten rok w zakładce Limity",""))))</f>
        <v/>
      </c>
    </row>
    <row r="766">
      <c r="A766" s="5" t="n"/>
      <c r="C766" s="6" t="n"/>
      <c r="E766" s="7" t="n"/>
      <c r="F766" s="8">
        <f>IF(C766="","",IF(OR(D766="",D766="PLN"),ROUND(C766,2),IF(E766="","brak kursu",ROUND(C766*E766,2))))</f>
        <v/>
      </c>
      <c r="G766" s="8">
        <f>IF(OR(A766="",NOT(ISNUMBER(F766))),"",IF(NOT(ISNUMBER(A766)),"sprawdź datę",SUMIFS($F$5:$F$1004,$A$5:$A$1004,"&gt;="&amp;DATE(YEAR(A766),INT((MONTH(A766)-1)/3)*3+1,1),$A$5:$A$1004,"&lt;="&amp;A766)))</f>
        <v/>
      </c>
      <c r="H766" s="9">
        <f>IF(NOT(ISNUMBER(G766)),"",IFERROR(G766/VLOOKUP(YEAR(A766),Limity!$A$5:$C$14,3,FALSE),"brak limitu"))</f>
        <v/>
      </c>
      <c r="I766" s="10">
        <f>IF(ISNUMBER(H766),IF(H766&gt;1,"Limit przekroczony",IF(H766&gt;=1,"Limit wykorzystany (100%)",IF(H766&gt;=0.95,"Co najmniej 95% limitu",IF(H766&gt;=0.85,"Co najmniej 85% limitu",IF(H766&gt;=0.7,"Co najmniej 70% limitu","W limicie"))))),IF(F766="brak kursu","Wpisz kurs NBP w kolumnie E",IF(G766="sprawdź datę","Wpisz datę jako dzień, np. 2026-10-21",IF(H766="brak limitu","Wpisz płacę minimalną na ten rok w zakładce Limity",""))))</f>
        <v/>
      </c>
    </row>
    <row r="767">
      <c r="A767" s="5" t="n"/>
      <c r="C767" s="6" t="n"/>
      <c r="E767" s="7" t="n"/>
      <c r="F767" s="8">
        <f>IF(C767="","",IF(OR(D767="",D767="PLN"),ROUND(C767,2),IF(E767="","brak kursu",ROUND(C767*E767,2))))</f>
        <v/>
      </c>
      <c r="G767" s="8">
        <f>IF(OR(A767="",NOT(ISNUMBER(F767))),"",IF(NOT(ISNUMBER(A767)),"sprawdź datę",SUMIFS($F$5:$F$1004,$A$5:$A$1004,"&gt;="&amp;DATE(YEAR(A767),INT((MONTH(A767)-1)/3)*3+1,1),$A$5:$A$1004,"&lt;="&amp;A767)))</f>
        <v/>
      </c>
      <c r="H767" s="9">
        <f>IF(NOT(ISNUMBER(G767)),"",IFERROR(G767/VLOOKUP(YEAR(A767),Limity!$A$5:$C$14,3,FALSE),"brak limitu"))</f>
        <v/>
      </c>
      <c r="I767" s="10">
        <f>IF(ISNUMBER(H767),IF(H767&gt;1,"Limit przekroczony",IF(H767&gt;=1,"Limit wykorzystany (100%)",IF(H767&gt;=0.95,"Co najmniej 95% limitu",IF(H767&gt;=0.85,"Co najmniej 85% limitu",IF(H767&gt;=0.7,"Co najmniej 70% limitu","W limicie"))))),IF(F767="brak kursu","Wpisz kurs NBP w kolumnie E",IF(G767="sprawdź datę","Wpisz datę jako dzień, np. 2026-10-21",IF(H767="brak limitu","Wpisz płacę minimalną na ten rok w zakładce Limity",""))))</f>
        <v/>
      </c>
    </row>
    <row r="768">
      <c r="A768" s="5" t="n"/>
      <c r="C768" s="6" t="n"/>
      <c r="E768" s="7" t="n"/>
      <c r="F768" s="8">
        <f>IF(C768="","",IF(OR(D768="",D768="PLN"),ROUND(C768,2),IF(E768="","brak kursu",ROUND(C768*E768,2))))</f>
        <v/>
      </c>
      <c r="G768" s="8">
        <f>IF(OR(A768="",NOT(ISNUMBER(F768))),"",IF(NOT(ISNUMBER(A768)),"sprawdź datę",SUMIFS($F$5:$F$1004,$A$5:$A$1004,"&gt;="&amp;DATE(YEAR(A768),INT((MONTH(A768)-1)/3)*3+1,1),$A$5:$A$1004,"&lt;="&amp;A768)))</f>
        <v/>
      </c>
      <c r="H768" s="9">
        <f>IF(NOT(ISNUMBER(G768)),"",IFERROR(G768/VLOOKUP(YEAR(A768),Limity!$A$5:$C$14,3,FALSE),"brak limitu"))</f>
        <v/>
      </c>
      <c r="I768" s="10">
        <f>IF(ISNUMBER(H768),IF(H768&gt;1,"Limit przekroczony",IF(H768&gt;=1,"Limit wykorzystany (100%)",IF(H768&gt;=0.95,"Co najmniej 95% limitu",IF(H768&gt;=0.85,"Co najmniej 85% limitu",IF(H768&gt;=0.7,"Co najmniej 70% limitu","W limicie"))))),IF(F768="brak kursu","Wpisz kurs NBP w kolumnie E",IF(G768="sprawdź datę","Wpisz datę jako dzień, np. 2026-10-21",IF(H768="brak limitu","Wpisz płacę minimalną na ten rok w zakładce Limity",""))))</f>
        <v/>
      </c>
    </row>
    <row r="769">
      <c r="A769" s="5" t="n"/>
      <c r="C769" s="6" t="n"/>
      <c r="E769" s="7" t="n"/>
      <c r="F769" s="8">
        <f>IF(C769="","",IF(OR(D769="",D769="PLN"),ROUND(C769,2),IF(E769="","brak kursu",ROUND(C769*E769,2))))</f>
        <v/>
      </c>
      <c r="G769" s="8">
        <f>IF(OR(A769="",NOT(ISNUMBER(F769))),"",IF(NOT(ISNUMBER(A769)),"sprawdź datę",SUMIFS($F$5:$F$1004,$A$5:$A$1004,"&gt;="&amp;DATE(YEAR(A769),INT((MONTH(A769)-1)/3)*3+1,1),$A$5:$A$1004,"&lt;="&amp;A769)))</f>
        <v/>
      </c>
      <c r="H769" s="9">
        <f>IF(NOT(ISNUMBER(G769)),"",IFERROR(G769/VLOOKUP(YEAR(A769),Limity!$A$5:$C$14,3,FALSE),"brak limitu"))</f>
        <v/>
      </c>
      <c r="I769" s="10">
        <f>IF(ISNUMBER(H769),IF(H769&gt;1,"Limit przekroczony",IF(H769&gt;=1,"Limit wykorzystany (100%)",IF(H769&gt;=0.95,"Co najmniej 95% limitu",IF(H769&gt;=0.85,"Co najmniej 85% limitu",IF(H769&gt;=0.7,"Co najmniej 70% limitu","W limicie"))))),IF(F769="brak kursu","Wpisz kurs NBP w kolumnie E",IF(G769="sprawdź datę","Wpisz datę jako dzień, np. 2026-10-21",IF(H769="brak limitu","Wpisz płacę minimalną na ten rok w zakładce Limity",""))))</f>
        <v/>
      </c>
    </row>
    <row r="770">
      <c r="A770" s="5" t="n"/>
      <c r="C770" s="6" t="n"/>
      <c r="E770" s="7" t="n"/>
      <c r="F770" s="8">
        <f>IF(C770="","",IF(OR(D770="",D770="PLN"),ROUND(C770,2),IF(E770="","brak kursu",ROUND(C770*E770,2))))</f>
        <v/>
      </c>
      <c r="G770" s="8">
        <f>IF(OR(A770="",NOT(ISNUMBER(F770))),"",IF(NOT(ISNUMBER(A770)),"sprawdź datę",SUMIFS($F$5:$F$1004,$A$5:$A$1004,"&gt;="&amp;DATE(YEAR(A770),INT((MONTH(A770)-1)/3)*3+1,1),$A$5:$A$1004,"&lt;="&amp;A770)))</f>
        <v/>
      </c>
      <c r="H770" s="9">
        <f>IF(NOT(ISNUMBER(G770)),"",IFERROR(G770/VLOOKUP(YEAR(A770),Limity!$A$5:$C$14,3,FALSE),"brak limitu"))</f>
        <v/>
      </c>
      <c r="I770" s="10">
        <f>IF(ISNUMBER(H770),IF(H770&gt;1,"Limit przekroczony",IF(H770&gt;=1,"Limit wykorzystany (100%)",IF(H770&gt;=0.95,"Co najmniej 95% limitu",IF(H770&gt;=0.85,"Co najmniej 85% limitu",IF(H770&gt;=0.7,"Co najmniej 70% limitu","W limicie"))))),IF(F770="brak kursu","Wpisz kurs NBP w kolumnie E",IF(G770="sprawdź datę","Wpisz datę jako dzień, np. 2026-10-21",IF(H770="brak limitu","Wpisz płacę minimalną na ten rok w zakładce Limity",""))))</f>
        <v/>
      </c>
    </row>
    <row r="771">
      <c r="A771" s="5" t="n"/>
      <c r="C771" s="6" t="n"/>
      <c r="E771" s="7" t="n"/>
      <c r="F771" s="8">
        <f>IF(C771="","",IF(OR(D771="",D771="PLN"),ROUND(C771,2),IF(E771="","brak kursu",ROUND(C771*E771,2))))</f>
        <v/>
      </c>
      <c r="G771" s="8">
        <f>IF(OR(A771="",NOT(ISNUMBER(F771))),"",IF(NOT(ISNUMBER(A771)),"sprawdź datę",SUMIFS($F$5:$F$1004,$A$5:$A$1004,"&gt;="&amp;DATE(YEAR(A771),INT((MONTH(A771)-1)/3)*3+1,1),$A$5:$A$1004,"&lt;="&amp;A771)))</f>
        <v/>
      </c>
      <c r="H771" s="9">
        <f>IF(NOT(ISNUMBER(G771)),"",IFERROR(G771/VLOOKUP(YEAR(A771),Limity!$A$5:$C$14,3,FALSE),"brak limitu"))</f>
        <v/>
      </c>
      <c r="I771" s="10">
        <f>IF(ISNUMBER(H771),IF(H771&gt;1,"Limit przekroczony",IF(H771&gt;=1,"Limit wykorzystany (100%)",IF(H771&gt;=0.95,"Co najmniej 95% limitu",IF(H771&gt;=0.85,"Co najmniej 85% limitu",IF(H771&gt;=0.7,"Co najmniej 70% limitu","W limicie"))))),IF(F771="brak kursu","Wpisz kurs NBP w kolumnie E",IF(G771="sprawdź datę","Wpisz datę jako dzień, np. 2026-10-21",IF(H771="brak limitu","Wpisz płacę minimalną na ten rok w zakładce Limity",""))))</f>
        <v/>
      </c>
    </row>
    <row r="772">
      <c r="A772" s="5" t="n"/>
      <c r="C772" s="6" t="n"/>
      <c r="E772" s="7" t="n"/>
      <c r="F772" s="8">
        <f>IF(C772="","",IF(OR(D772="",D772="PLN"),ROUND(C772,2),IF(E772="","brak kursu",ROUND(C772*E772,2))))</f>
        <v/>
      </c>
      <c r="G772" s="8">
        <f>IF(OR(A772="",NOT(ISNUMBER(F772))),"",IF(NOT(ISNUMBER(A772)),"sprawdź datę",SUMIFS($F$5:$F$1004,$A$5:$A$1004,"&gt;="&amp;DATE(YEAR(A772),INT((MONTH(A772)-1)/3)*3+1,1),$A$5:$A$1004,"&lt;="&amp;A772)))</f>
        <v/>
      </c>
      <c r="H772" s="9">
        <f>IF(NOT(ISNUMBER(G772)),"",IFERROR(G772/VLOOKUP(YEAR(A772),Limity!$A$5:$C$14,3,FALSE),"brak limitu"))</f>
        <v/>
      </c>
      <c r="I772" s="10">
        <f>IF(ISNUMBER(H772),IF(H772&gt;1,"Limit przekroczony",IF(H772&gt;=1,"Limit wykorzystany (100%)",IF(H772&gt;=0.95,"Co najmniej 95% limitu",IF(H772&gt;=0.85,"Co najmniej 85% limitu",IF(H772&gt;=0.7,"Co najmniej 70% limitu","W limicie"))))),IF(F772="brak kursu","Wpisz kurs NBP w kolumnie E",IF(G772="sprawdź datę","Wpisz datę jako dzień, np. 2026-10-21",IF(H772="brak limitu","Wpisz płacę minimalną na ten rok w zakładce Limity",""))))</f>
        <v/>
      </c>
    </row>
    <row r="773">
      <c r="A773" s="5" t="n"/>
      <c r="C773" s="6" t="n"/>
      <c r="E773" s="7" t="n"/>
      <c r="F773" s="8">
        <f>IF(C773="","",IF(OR(D773="",D773="PLN"),ROUND(C773,2),IF(E773="","brak kursu",ROUND(C773*E773,2))))</f>
        <v/>
      </c>
      <c r="G773" s="8">
        <f>IF(OR(A773="",NOT(ISNUMBER(F773))),"",IF(NOT(ISNUMBER(A773)),"sprawdź datę",SUMIFS($F$5:$F$1004,$A$5:$A$1004,"&gt;="&amp;DATE(YEAR(A773),INT((MONTH(A773)-1)/3)*3+1,1),$A$5:$A$1004,"&lt;="&amp;A773)))</f>
        <v/>
      </c>
      <c r="H773" s="9">
        <f>IF(NOT(ISNUMBER(G773)),"",IFERROR(G773/VLOOKUP(YEAR(A773),Limity!$A$5:$C$14,3,FALSE),"brak limitu"))</f>
        <v/>
      </c>
      <c r="I773" s="10">
        <f>IF(ISNUMBER(H773),IF(H773&gt;1,"Limit przekroczony",IF(H773&gt;=1,"Limit wykorzystany (100%)",IF(H773&gt;=0.95,"Co najmniej 95% limitu",IF(H773&gt;=0.85,"Co najmniej 85% limitu",IF(H773&gt;=0.7,"Co najmniej 70% limitu","W limicie"))))),IF(F773="brak kursu","Wpisz kurs NBP w kolumnie E",IF(G773="sprawdź datę","Wpisz datę jako dzień, np. 2026-10-21",IF(H773="brak limitu","Wpisz płacę minimalną na ten rok w zakładce Limity",""))))</f>
        <v/>
      </c>
    </row>
    <row r="774">
      <c r="A774" s="5" t="n"/>
      <c r="C774" s="6" t="n"/>
      <c r="E774" s="7" t="n"/>
      <c r="F774" s="8">
        <f>IF(C774="","",IF(OR(D774="",D774="PLN"),ROUND(C774,2),IF(E774="","brak kursu",ROUND(C774*E774,2))))</f>
        <v/>
      </c>
      <c r="G774" s="8">
        <f>IF(OR(A774="",NOT(ISNUMBER(F774))),"",IF(NOT(ISNUMBER(A774)),"sprawdź datę",SUMIFS($F$5:$F$1004,$A$5:$A$1004,"&gt;="&amp;DATE(YEAR(A774),INT((MONTH(A774)-1)/3)*3+1,1),$A$5:$A$1004,"&lt;="&amp;A774)))</f>
        <v/>
      </c>
      <c r="H774" s="9">
        <f>IF(NOT(ISNUMBER(G774)),"",IFERROR(G774/VLOOKUP(YEAR(A774),Limity!$A$5:$C$14,3,FALSE),"brak limitu"))</f>
        <v/>
      </c>
      <c r="I774" s="10">
        <f>IF(ISNUMBER(H774),IF(H774&gt;1,"Limit przekroczony",IF(H774&gt;=1,"Limit wykorzystany (100%)",IF(H774&gt;=0.95,"Co najmniej 95% limitu",IF(H774&gt;=0.85,"Co najmniej 85% limitu",IF(H774&gt;=0.7,"Co najmniej 70% limitu","W limicie"))))),IF(F774="brak kursu","Wpisz kurs NBP w kolumnie E",IF(G774="sprawdź datę","Wpisz datę jako dzień, np. 2026-10-21",IF(H774="brak limitu","Wpisz płacę minimalną na ten rok w zakładce Limity",""))))</f>
        <v/>
      </c>
    </row>
    <row r="775">
      <c r="A775" s="5" t="n"/>
      <c r="C775" s="6" t="n"/>
      <c r="E775" s="7" t="n"/>
      <c r="F775" s="8">
        <f>IF(C775="","",IF(OR(D775="",D775="PLN"),ROUND(C775,2),IF(E775="","brak kursu",ROUND(C775*E775,2))))</f>
        <v/>
      </c>
      <c r="G775" s="8">
        <f>IF(OR(A775="",NOT(ISNUMBER(F775))),"",IF(NOT(ISNUMBER(A775)),"sprawdź datę",SUMIFS($F$5:$F$1004,$A$5:$A$1004,"&gt;="&amp;DATE(YEAR(A775),INT((MONTH(A775)-1)/3)*3+1,1),$A$5:$A$1004,"&lt;="&amp;A775)))</f>
        <v/>
      </c>
      <c r="H775" s="9">
        <f>IF(NOT(ISNUMBER(G775)),"",IFERROR(G775/VLOOKUP(YEAR(A775),Limity!$A$5:$C$14,3,FALSE),"brak limitu"))</f>
        <v/>
      </c>
      <c r="I775" s="10">
        <f>IF(ISNUMBER(H775),IF(H775&gt;1,"Limit przekroczony",IF(H775&gt;=1,"Limit wykorzystany (100%)",IF(H775&gt;=0.95,"Co najmniej 95% limitu",IF(H775&gt;=0.85,"Co najmniej 85% limitu",IF(H775&gt;=0.7,"Co najmniej 70% limitu","W limicie"))))),IF(F775="brak kursu","Wpisz kurs NBP w kolumnie E",IF(G775="sprawdź datę","Wpisz datę jako dzień, np. 2026-10-21",IF(H775="brak limitu","Wpisz płacę minimalną na ten rok w zakładce Limity",""))))</f>
        <v/>
      </c>
    </row>
    <row r="776">
      <c r="A776" s="5" t="n"/>
      <c r="C776" s="6" t="n"/>
      <c r="E776" s="7" t="n"/>
      <c r="F776" s="8">
        <f>IF(C776="","",IF(OR(D776="",D776="PLN"),ROUND(C776,2),IF(E776="","brak kursu",ROUND(C776*E776,2))))</f>
        <v/>
      </c>
      <c r="G776" s="8">
        <f>IF(OR(A776="",NOT(ISNUMBER(F776))),"",IF(NOT(ISNUMBER(A776)),"sprawdź datę",SUMIFS($F$5:$F$1004,$A$5:$A$1004,"&gt;="&amp;DATE(YEAR(A776),INT((MONTH(A776)-1)/3)*3+1,1),$A$5:$A$1004,"&lt;="&amp;A776)))</f>
        <v/>
      </c>
      <c r="H776" s="9">
        <f>IF(NOT(ISNUMBER(G776)),"",IFERROR(G776/VLOOKUP(YEAR(A776),Limity!$A$5:$C$14,3,FALSE),"brak limitu"))</f>
        <v/>
      </c>
      <c r="I776" s="10">
        <f>IF(ISNUMBER(H776),IF(H776&gt;1,"Limit przekroczony",IF(H776&gt;=1,"Limit wykorzystany (100%)",IF(H776&gt;=0.95,"Co najmniej 95% limitu",IF(H776&gt;=0.85,"Co najmniej 85% limitu",IF(H776&gt;=0.7,"Co najmniej 70% limitu","W limicie"))))),IF(F776="brak kursu","Wpisz kurs NBP w kolumnie E",IF(G776="sprawdź datę","Wpisz datę jako dzień, np. 2026-10-21",IF(H776="brak limitu","Wpisz płacę minimalną na ten rok w zakładce Limity",""))))</f>
        <v/>
      </c>
    </row>
    <row r="777">
      <c r="A777" s="5" t="n"/>
      <c r="C777" s="6" t="n"/>
      <c r="E777" s="7" t="n"/>
      <c r="F777" s="8">
        <f>IF(C777="","",IF(OR(D777="",D777="PLN"),ROUND(C777,2),IF(E777="","brak kursu",ROUND(C777*E777,2))))</f>
        <v/>
      </c>
      <c r="G777" s="8">
        <f>IF(OR(A777="",NOT(ISNUMBER(F777))),"",IF(NOT(ISNUMBER(A777)),"sprawdź datę",SUMIFS($F$5:$F$1004,$A$5:$A$1004,"&gt;="&amp;DATE(YEAR(A777),INT((MONTH(A777)-1)/3)*3+1,1),$A$5:$A$1004,"&lt;="&amp;A777)))</f>
        <v/>
      </c>
      <c r="H777" s="9">
        <f>IF(NOT(ISNUMBER(G777)),"",IFERROR(G777/VLOOKUP(YEAR(A777),Limity!$A$5:$C$14,3,FALSE),"brak limitu"))</f>
        <v/>
      </c>
      <c r="I777" s="10">
        <f>IF(ISNUMBER(H777),IF(H777&gt;1,"Limit przekroczony",IF(H777&gt;=1,"Limit wykorzystany (100%)",IF(H777&gt;=0.95,"Co najmniej 95% limitu",IF(H777&gt;=0.85,"Co najmniej 85% limitu",IF(H777&gt;=0.7,"Co najmniej 70% limitu","W limicie"))))),IF(F777="brak kursu","Wpisz kurs NBP w kolumnie E",IF(G777="sprawdź datę","Wpisz datę jako dzień, np. 2026-10-21",IF(H777="brak limitu","Wpisz płacę minimalną na ten rok w zakładce Limity",""))))</f>
        <v/>
      </c>
    </row>
    <row r="778">
      <c r="A778" s="5" t="n"/>
      <c r="C778" s="6" t="n"/>
      <c r="E778" s="7" t="n"/>
      <c r="F778" s="8">
        <f>IF(C778="","",IF(OR(D778="",D778="PLN"),ROUND(C778,2),IF(E778="","brak kursu",ROUND(C778*E778,2))))</f>
        <v/>
      </c>
      <c r="G778" s="8">
        <f>IF(OR(A778="",NOT(ISNUMBER(F778))),"",IF(NOT(ISNUMBER(A778)),"sprawdź datę",SUMIFS($F$5:$F$1004,$A$5:$A$1004,"&gt;="&amp;DATE(YEAR(A778),INT((MONTH(A778)-1)/3)*3+1,1),$A$5:$A$1004,"&lt;="&amp;A778)))</f>
        <v/>
      </c>
      <c r="H778" s="9">
        <f>IF(NOT(ISNUMBER(G778)),"",IFERROR(G778/VLOOKUP(YEAR(A778),Limity!$A$5:$C$14,3,FALSE),"brak limitu"))</f>
        <v/>
      </c>
      <c r="I778" s="10">
        <f>IF(ISNUMBER(H778),IF(H778&gt;1,"Limit przekroczony",IF(H778&gt;=1,"Limit wykorzystany (100%)",IF(H778&gt;=0.95,"Co najmniej 95% limitu",IF(H778&gt;=0.85,"Co najmniej 85% limitu",IF(H778&gt;=0.7,"Co najmniej 70% limitu","W limicie"))))),IF(F778="brak kursu","Wpisz kurs NBP w kolumnie E",IF(G778="sprawdź datę","Wpisz datę jako dzień, np. 2026-10-21",IF(H778="brak limitu","Wpisz płacę minimalną na ten rok w zakładce Limity",""))))</f>
        <v/>
      </c>
    </row>
    <row r="779">
      <c r="A779" s="5" t="n"/>
      <c r="C779" s="6" t="n"/>
      <c r="E779" s="7" t="n"/>
      <c r="F779" s="8">
        <f>IF(C779="","",IF(OR(D779="",D779="PLN"),ROUND(C779,2),IF(E779="","brak kursu",ROUND(C779*E779,2))))</f>
        <v/>
      </c>
      <c r="G779" s="8">
        <f>IF(OR(A779="",NOT(ISNUMBER(F779))),"",IF(NOT(ISNUMBER(A779)),"sprawdź datę",SUMIFS($F$5:$F$1004,$A$5:$A$1004,"&gt;="&amp;DATE(YEAR(A779),INT((MONTH(A779)-1)/3)*3+1,1),$A$5:$A$1004,"&lt;="&amp;A779)))</f>
        <v/>
      </c>
      <c r="H779" s="9">
        <f>IF(NOT(ISNUMBER(G779)),"",IFERROR(G779/VLOOKUP(YEAR(A779),Limity!$A$5:$C$14,3,FALSE),"brak limitu"))</f>
        <v/>
      </c>
      <c r="I779" s="10">
        <f>IF(ISNUMBER(H779),IF(H779&gt;1,"Limit przekroczony",IF(H779&gt;=1,"Limit wykorzystany (100%)",IF(H779&gt;=0.95,"Co najmniej 95% limitu",IF(H779&gt;=0.85,"Co najmniej 85% limitu",IF(H779&gt;=0.7,"Co najmniej 70% limitu","W limicie"))))),IF(F779="brak kursu","Wpisz kurs NBP w kolumnie E",IF(G779="sprawdź datę","Wpisz datę jako dzień, np. 2026-10-21",IF(H779="brak limitu","Wpisz płacę minimalną na ten rok w zakładce Limity",""))))</f>
        <v/>
      </c>
    </row>
    <row r="780">
      <c r="A780" s="5" t="n"/>
      <c r="C780" s="6" t="n"/>
      <c r="E780" s="7" t="n"/>
      <c r="F780" s="8">
        <f>IF(C780="","",IF(OR(D780="",D780="PLN"),ROUND(C780,2),IF(E780="","brak kursu",ROUND(C780*E780,2))))</f>
        <v/>
      </c>
      <c r="G780" s="8">
        <f>IF(OR(A780="",NOT(ISNUMBER(F780))),"",IF(NOT(ISNUMBER(A780)),"sprawdź datę",SUMIFS($F$5:$F$1004,$A$5:$A$1004,"&gt;="&amp;DATE(YEAR(A780),INT((MONTH(A780)-1)/3)*3+1,1),$A$5:$A$1004,"&lt;="&amp;A780)))</f>
        <v/>
      </c>
      <c r="H780" s="9">
        <f>IF(NOT(ISNUMBER(G780)),"",IFERROR(G780/VLOOKUP(YEAR(A780),Limity!$A$5:$C$14,3,FALSE),"brak limitu"))</f>
        <v/>
      </c>
      <c r="I780" s="10">
        <f>IF(ISNUMBER(H780),IF(H780&gt;1,"Limit przekroczony",IF(H780&gt;=1,"Limit wykorzystany (100%)",IF(H780&gt;=0.95,"Co najmniej 95% limitu",IF(H780&gt;=0.85,"Co najmniej 85% limitu",IF(H780&gt;=0.7,"Co najmniej 70% limitu","W limicie"))))),IF(F780="brak kursu","Wpisz kurs NBP w kolumnie E",IF(G780="sprawdź datę","Wpisz datę jako dzień, np. 2026-10-21",IF(H780="brak limitu","Wpisz płacę minimalną na ten rok w zakładce Limity",""))))</f>
        <v/>
      </c>
    </row>
    <row r="781">
      <c r="A781" s="5" t="n"/>
      <c r="C781" s="6" t="n"/>
      <c r="E781" s="7" t="n"/>
      <c r="F781" s="8">
        <f>IF(C781="","",IF(OR(D781="",D781="PLN"),ROUND(C781,2),IF(E781="","brak kursu",ROUND(C781*E781,2))))</f>
        <v/>
      </c>
      <c r="G781" s="8">
        <f>IF(OR(A781="",NOT(ISNUMBER(F781))),"",IF(NOT(ISNUMBER(A781)),"sprawdź datę",SUMIFS($F$5:$F$1004,$A$5:$A$1004,"&gt;="&amp;DATE(YEAR(A781),INT((MONTH(A781)-1)/3)*3+1,1),$A$5:$A$1004,"&lt;="&amp;A781)))</f>
        <v/>
      </c>
      <c r="H781" s="9">
        <f>IF(NOT(ISNUMBER(G781)),"",IFERROR(G781/VLOOKUP(YEAR(A781),Limity!$A$5:$C$14,3,FALSE),"brak limitu"))</f>
        <v/>
      </c>
      <c r="I781" s="10">
        <f>IF(ISNUMBER(H781),IF(H781&gt;1,"Limit przekroczony",IF(H781&gt;=1,"Limit wykorzystany (100%)",IF(H781&gt;=0.95,"Co najmniej 95% limitu",IF(H781&gt;=0.85,"Co najmniej 85% limitu",IF(H781&gt;=0.7,"Co najmniej 70% limitu","W limicie"))))),IF(F781="brak kursu","Wpisz kurs NBP w kolumnie E",IF(G781="sprawdź datę","Wpisz datę jako dzień, np. 2026-10-21",IF(H781="brak limitu","Wpisz płacę minimalną na ten rok w zakładce Limity",""))))</f>
        <v/>
      </c>
    </row>
    <row r="782">
      <c r="A782" s="5" t="n"/>
      <c r="C782" s="6" t="n"/>
      <c r="E782" s="7" t="n"/>
      <c r="F782" s="8">
        <f>IF(C782="","",IF(OR(D782="",D782="PLN"),ROUND(C782,2),IF(E782="","brak kursu",ROUND(C782*E782,2))))</f>
        <v/>
      </c>
      <c r="G782" s="8">
        <f>IF(OR(A782="",NOT(ISNUMBER(F782))),"",IF(NOT(ISNUMBER(A782)),"sprawdź datę",SUMIFS($F$5:$F$1004,$A$5:$A$1004,"&gt;="&amp;DATE(YEAR(A782),INT((MONTH(A782)-1)/3)*3+1,1),$A$5:$A$1004,"&lt;="&amp;A782)))</f>
        <v/>
      </c>
      <c r="H782" s="9">
        <f>IF(NOT(ISNUMBER(G782)),"",IFERROR(G782/VLOOKUP(YEAR(A782),Limity!$A$5:$C$14,3,FALSE),"brak limitu"))</f>
        <v/>
      </c>
      <c r="I782" s="10">
        <f>IF(ISNUMBER(H782),IF(H782&gt;1,"Limit przekroczony",IF(H782&gt;=1,"Limit wykorzystany (100%)",IF(H782&gt;=0.95,"Co najmniej 95% limitu",IF(H782&gt;=0.85,"Co najmniej 85% limitu",IF(H782&gt;=0.7,"Co najmniej 70% limitu","W limicie"))))),IF(F782="brak kursu","Wpisz kurs NBP w kolumnie E",IF(G782="sprawdź datę","Wpisz datę jako dzień, np. 2026-10-21",IF(H782="brak limitu","Wpisz płacę minimalną na ten rok w zakładce Limity",""))))</f>
        <v/>
      </c>
    </row>
    <row r="783">
      <c r="A783" s="5" t="n"/>
      <c r="C783" s="6" t="n"/>
      <c r="E783" s="7" t="n"/>
      <c r="F783" s="8">
        <f>IF(C783="","",IF(OR(D783="",D783="PLN"),ROUND(C783,2),IF(E783="","brak kursu",ROUND(C783*E783,2))))</f>
        <v/>
      </c>
      <c r="G783" s="8">
        <f>IF(OR(A783="",NOT(ISNUMBER(F783))),"",IF(NOT(ISNUMBER(A783)),"sprawdź datę",SUMIFS($F$5:$F$1004,$A$5:$A$1004,"&gt;="&amp;DATE(YEAR(A783),INT((MONTH(A783)-1)/3)*3+1,1),$A$5:$A$1004,"&lt;="&amp;A783)))</f>
        <v/>
      </c>
      <c r="H783" s="9">
        <f>IF(NOT(ISNUMBER(G783)),"",IFERROR(G783/VLOOKUP(YEAR(A783),Limity!$A$5:$C$14,3,FALSE),"brak limitu"))</f>
        <v/>
      </c>
      <c r="I783" s="10">
        <f>IF(ISNUMBER(H783),IF(H783&gt;1,"Limit przekroczony",IF(H783&gt;=1,"Limit wykorzystany (100%)",IF(H783&gt;=0.95,"Co najmniej 95% limitu",IF(H783&gt;=0.85,"Co najmniej 85% limitu",IF(H783&gt;=0.7,"Co najmniej 70% limitu","W limicie"))))),IF(F783="brak kursu","Wpisz kurs NBP w kolumnie E",IF(G783="sprawdź datę","Wpisz datę jako dzień, np. 2026-10-21",IF(H783="brak limitu","Wpisz płacę minimalną na ten rok w zakładce Limity",""))))</f>
        <v/>
      </c>
    </row>
    <row r="784">
      <c r="A784" s="5" t="n"/>
      <c r="C784" s="6" t="n"/>
      <c r="E784" s="7" t="n"/>
      <c r="F784" s="8">
        <f>IF(C784="","",IF(OR(D784="",D784="PLN"),ROUND(C784,2),IF(E784="","brak kursu",ROUND(C784*E784,2))))</f>
        <v/>
      </c>
      <c r="G784" s="8">
        <f>IF(OR(A784="",NOT(ISNUMBER(F784))),"",IF(NOT(ISNUMBER(A784)),"sprawdź datę",SUMIFS($F$5:$F$1004,$A$5:$A$1004,"&gt;="&amp;DATE(YEAR(A784),INT((MONTH(A784)-1)/3)*3+1,1),$A$5:$A$1004,"&lt;="&amp;A784)))</f>
        <v/>
      </c>
      <c r="H784" s="9">
        <f>IF(NOT(ISNUMBER(G784)),"",IFERROR(G784/VLOOKUP(YEAR(A784),Limity!$A$5:$C$14,3,FALSE),"brak limitu"))</f>
        <v/>
      </c>
      <c r="I784" s="10">
        <f>IF(ISNUMBER(H784),IF(H784&gt;1,"Limit przekroczony",IF(H784&gt;=1,"Limit wykorzystany (100%)",IF(H784&gt;=0.95,"Co najmniej 95% limitu",IF(H784&gt;=0.85,"Co najmniej 85% limitu",IF(H784&gt;=0.7,"Co najmniej 70% limitu","W limicie"))))),IF(F784="brak kursu","Wpisz kurs NBP w kolumnie E",IF(G784="sprawdź datę","Wpisz datę jako dzień, np. 2026-10-21",IF(H784="brak limitu","Wpisz płacę minimalną na ten rok w zakładce Limity",""))))</f>
        <v/>
      </c>
    </row>
    <row r="785">
      <c r="A785" s="5" t="n"/>
      <c r="C785" s="6" t="n"/>
      <c r="E785" s="7" t="n"/>
      <c r="F785" s="8">
        <f>IF(C785="","",IF(OR(D785="",D785="PLN"),ROUND(C785,2),IF(E785="","brak kursu",ROUND(C785*E785,2))))</f>
        <v/>
      </c>
      <c r="G785" s="8">
        <f>IF(OR(A785="",NOT(ISNUMBER(F785))),"",IF(NOT(ISNUMBER(A785)),"sprawdź datę",SUMIFS($F$5:$F$1004,$A$5:$A$1004,"&gt;="&amp;DATE(YEAR(A785),INT((MONTH(A785)-1)/3)*3+1,1),$A$5:$A$1004,"&lt;="&amp;A785)))</f>
        <v/>
      </c>
      <c r="H785" s="9">
        <f>IF(NOT(ISNUMBER(G785)),"",IFERROR(G785/VLOOKUP(YEAR(A785),Limity!$A$5:$C$14,3,FALSE),"brak limitu"))</f>
        <v/>
      </c>
      <c r="I785" s="10">
        <f>IF(ISNUMBER(H785),IF(H785&gt;1,"Limit przekroczony",IF(H785&gt;=1,"Limit wykorzystany (100%)",IF(H785&gt;=0.95,"Co najmniej 95% limitu",IF(H785&gt;=0.85,"Co najmniej 85% limitu",IF(H785&gt;=0.7,"Co najmniej 70% limitu","W limicie"))))),IF(F785="brak kursu","Wpisz kurs NBP w kolumnie E",IF(G785="sprawdź datę","Wpisz datę jako dzień, np. 2026-10-21",IF(H785="brak limitu","Wpisz płacę minimalną na ten rok w zakładce Limity",""))))</f>
        <v/>
      </c>
    </row>
    <row r="786">
      <c r="A786" s="5" t="n"/>
      <c r="C786" s="6" t="n"/>
      <c r="E786" s="7" t="n"/>
      <c r="F786" s="8">
        <f>IF(C786="","",IF(OR(D786="",D786="PLN"),ROUND(C786,2),IF(E786="","brak kursu",ROUND(C786*E786,2))))</f>
        <v/>
      </c>
      <c r="G786" s="8">
        <f>IF(OR(A786="",NOT(ISNUMBER(F786))),"",IF(NOT(ISNUMBER(A786)),"sprawdź datę",SUMIFS($F$5:$F$1004,$A$5:$A$1004,"&gt;="&amp;DATE(YEAR(A786),INT((MONTH(A786)-1)/3)*3+1,1),$A$5:$A$1004,"&lt;="&amp;A786)))</f>
        <v/>
      </c>
      <c r="H786" s="9">
        <f>IF(NOT(ISNUMBER(G786)),"",IFERROR(G786/VLOOKUP(YEAR(A786),Limity!$A$5:$C$14,3,FALSE),"brak limitu"))</f>
        <v/>
      </c>
      <c r="I786" s="10">
        <f>IF(ISNUMBER(H786),IF(H786&gt;1,"Limit przekroczony",IF(H786&gt;=1,"Limit wykorzystany (100%)",IF(H786&gt;=0.95,"Co najmniej 95% limitu",IF(H786&gt;=0.85,"Co najmniej 85% limitu",IF(H786&gt;=0.7,"Co najmniej 70% limitu","W limicie"))))),IF(F786="brak kursu","Wpisz kurs NBP w kolumnie E",IF(G786="sprawdź datę","Wpisz datę jako dzień, np. 2026-10-21",IF(H786="brak limitu","Wpisz płacę minimalną na ten rok w zakładce Limity",""))))</f>
        <v/>
      </c>
    </row>
    <row r="787">
      <c r="A787" s="5" t="n"/>
      <c r="C787" s="6" t="n"/>
      <c r="E787" s="7" t="n"/>
      <c r="F787" s="8">
        <f>IF(C787="","",IF(OR(D787="",D787="PLN"),ROUND(C787,2),IF(E787="","brak kursu",ROUND(C787*E787,2))))</f>
        <v/>
      </c>
      <c r="G787" s="8">
        <f>IF(OR(A787="",NOT(ISNUMBER(F787))),"",IF(NOT(ISNUMBER(A787)),"sprawdź datę",SUMIFS($F$5:$F$1004,$A$5:$A$1004,"&gt;="&amp;DATE(YEAR(A787),INT((MONTH(A787)-1)/3)*3+1,1),$A$5:$A$1004,"&lt;="&amp;A787)))</f>
        <v/>
      </c>
      <c r="H787" s="9">
        <f>IF(NOT(ISNUMBER(G787)),"",IFERROR(G787/VLOOKUP(YEAR(A787),Limity!$A$5:$C$14,3,FALSE),"brak limitu"))</f>
        <v/>
      </c>
      <c r="I787" s="10">
        <f>IF(ISNUMBER(H787),IF(H787&gt;1,"Limit przekroczony",IF(H787&gt;=1,"Limit wykorzystany (100%)",IF(H787&gt;=0.95,"Co najmniej 95% limitu",IF(H787&gt;=0.85,"Co najmniej 85% limitu",IF(H787&gt;=0.7,"Co najmniej 70% limitu","W limicie"))))),IF(F787="brak kursu","Wpisz kurs NBP w kolumnie E",IF(G787="sprawdź datę","Wpisz datę jako dzień, np. 2026-10-21",IF(H787="brak limitu","Wpisz płacę minimalną na ten rok w zakładce Limity",""))))</f>
        <v/>
      </c>
    </row>
    <row r="788">
      <c r="A788" s="5" t="n"/>
      <c r="C788" s="6" t="n"/>
      <c r="E788" s="7" t="n"/>
      <c r="F788" s="8">
        <f>IF(C788="","",IF(OR(D788="",D788="PLN"),ROUND(C788,2),IF(E788="","brak kursu",ROUND(C788*E788,2))))</f>
        <v/>
      </c>
      <c r="G788" s="8">
        <f>IF(OR(A788="",NOT(ISNUMBER(F788))),"",IF(NOT(ISNUMBER(A788)),"sprawdź datę",SUMIFS($F$5:$F$1004,$A$5:$A$1004,"&gt;="&amp;DATE(YEAR(A788),INT((MONTH(A788)-1)/3)*3+1,1),$A$5:$A$1004,"&lt;="&amp;A788)))</f>
        <v/>
      </c>
      <c r="H788" s="9">
        <f>IF(NOT(ISNUMBER(G788)),"",IFERROR(G788/VLOOKUP(YEAR(A788),Limity!$A$5:$C$14,3,FALSE),"brak limitu"))</f>
        <v/>
      </c>
      <c r="I788" s="10">
        <f>IF(ISNUMBER(H788),IF(H788&gt;1,"Limit przekroczony",IF(H788&gt;=1,"Limit wykorzystany (100%)",IF(H788&gt;=0.95,"Co najmniej 95% limitu",IF(H788&gt;=0.85,"Co najmniej 85% limitu",IF(H788&gt;=0.7,"Co najmniej 70% limitu","W limicie"))))),IF(F788="brak kursu","Wpisz kurs NBP w kolumnie E",IF(G788="sprawdź datę","Wpisz datę jako dzień, np. 2026-10-21",IF(H788="brak limitu","Wpisz płacę minimalną na ten rok w zakładce Limity",""))))</f>
        <v/>
      </c>
    </row>
    <row r="789">
      <c r="A789" s="5" t="n"/>
      <c r="C789" s="6" t="n"/>
      <c r="E789" s="7" t="n"/>
      <c r="F789" s="8">
        <f>IF(C789="","",IF(OR(D789="",D789="PLN"),ROUND(C789,2),IF(E789="","brak kursu",ROUND(C789*E789,2))))</f>
        <v/>
      </c>
      <c r="G789" s="8">
        <f>IF(OR(A789="",NOT(ISNUMBER(F789))),"",IF(NOT(ISNUMBER(A789)),"sprawdź datę",SUMIFS($F$5:$F$1004,$A$5:$A$1004,"&gt;="&amp;DATE(YEAR(A789),INT((MONTH(A789)-1)/3)*3+1,1),$A$5:$A$1004,"&lt;="&amp;A789)))</f>
        <v/>
      </c>
      <c r="H789" s="9">
        <f>IF(NOT(ISNUMBER(G789)),"",IFERROR(G789/VLOOKUP(YEAR(A789),Limity!$A$5:$C$14,3,FALSE),"brak limitu"))</f>
        <v/>
      </c>
      <c r="I789" s="10">
        <f>IF(ISNUMBER(H789),IF(H789&gt;1,"Limit przekroczony",IF(H789&gt;=1,"Limit wykorzystany (100%)",IF(H789&gt;=0.95,"Co najmniej 95% limitu",IF(H789&gt;=0.85,"Co najmniej 85% limitu",IF(H789&gt;=0.7,"Co najmniej 70% limitu","W limicie"))))),IF(F789="brak kursu","Wpisz kurs NBP w kolumnie E",IF(G789="sprawdź datę","Wpisz datę jako dzień, np. 2026-10-21",IF(H789="brak limitu","Wpisz płacę minimalną na ten rok w zakładce Limity",""))))</f>
        <v/>
      </c>
    </row>
    <row r="790">
      <c r="A790" s="5" t="n"/>
      <c r="C790" s="6" t="n"/>
      <c r="E790" s="7" t="n"/>
      <c r="F790" s="8">
        <f>IF(C790="","",IF(OR(D790="",D790="PLN"),ROUND(C790,2),IF(E790="","brak kursu",ROUND(C790*E790,2))))</f>
        <v/>
      </c>
      <c r="G790" s="8">
        <f>IF(OR(A790="",NOT(ISNUMBER(F790))),"",IF(NOT(ISNUMBER(A790)),"sprawdź datę",SUMIFS($F$5:$F$1004,$A$5:$A$1004,"&gt;="&amp;DATE(YEAR(A790),INT((MONTH(A790)-1)/3)*3+1,1),$A$5:$A$1004,"&lt;="&amp;A790)))</f>
        <v/>
      </c>
      <c r="H790" s="9">
        <f>IF(NOT(ISNUMBER(G790)),"",IFERROR(G790/VLOOKUP(YEAR(A790),Limity!$A$5:$C$14,3,FALSE),"brak limitu"))</f>
        <v/>
      </c>
      <c r="I790" s="10">
        <f>IF(ISNUMBER(H790),IF(H790&gt;1,"Limit przekroczony",IF(H790&gt;=1,"Limit wykorzystany (100%)",IF(H790&gt;=0.95,"Co najmniej 95% limitu",IF(H790&gt;=0.85,"Co najmniej 85% limitu",IF(H790&gt;=0.7,"Co najmniej 70% limitu","W limicie"))))),IF(F790="brak kursu","Wpisz kurs NBP w kolumnie E",IF(G790="sprawdź datę","Wpisz datę jako dzień, np. 2026-10-21",IF(H790="brak limitu","Wpisz płacę minimalną na ten rok w zakładce Limity",""))))</f>
        <v/>
      </c>
    </row>
    <row r="791">
      <c r="A791" s="5" t="n"/>
      <c r="C791" s="6" t="n"/>
      <c r="E791" s="7" t="n"/>
      <c r="F791" s="8">
        <f>IF(C791="","",IF(OR(D791="",D791="PLN"),ROUND(C791,2),IF(E791="","brak kursu",ROUND(C791*E791,2))))</f>
        <v/>
      </c>
      <c r="G791" s="8">
        <f>IF(OR(A791="",NOT(ISNUMBER(F791))),"",IF(NOT(ISNUMBER(A791)),"sprawdź datę",SUMIFS($F$5:$F$1004,$A$5:$A$1004,"&gt;="&amp;DATE(YEAR(A791),INT((MONTH(A791)-1)/3)*3+1,1),$A$5:$A$1004,"&lt;="&amp;A791)))</f>
        <v/>
      </c>
      <c r="H791" s="9">
        <f>IF(NOT(ISNUMBER(G791)),"",IFERROR(G791/VLOOKUP(YEAR(A791),Limity!$A$5:$C$14,3,FALSE),"brak limitu"))</f>
        <v/>
      </c>
      <c r="I791" s="10">
        <f>IF(ISNUMBER(H791),IF(H791&gt;1,"Limit przekroczony",IF(H791&gt;=1,"Limit wykorzystany (100%)",IF(H791&gt;=0.95,"Co najmniej 95% limitu",IF(H791&gt;=0.85,"Co najmniej 85% limitu",IF(H791&gt;=0.7,"Co najmniej 70% limitu","W limicie"))))),IF(F791="brak kursu","Wpisz kurs NBP w kolumnie E",IF(G791="sprawdź datę","Wpisz datę jako dzień, np. 2026-10-21",IF(H791="brak limitu","Wpisz płacę minimalną na ten rok w zakładce Limity",""))))</f>
        <v/>
      </c>
    </row>
    <row r="792">
      <c r="A792" s="5" t="n"/>
      <c r="C792" s="6" t="n"/>
      <c r="E792" s="7" t="n"/>
      <c r="F792" s="8">
        <f>IF(C792="","",IF(OR(D792="",D792="PLN"),ROUND(C792,2),IF(E792="","brak kursu",ROUND(C792*E792,2))))</f>
        <v/>
      </c>
      <c r="G792" s="8">
        <f>IF(OR(A792="",NOT(ISNUMBER(F792))),"",IF(NOT(ISNUMBER(A792)),"sprawdź datę",SUMIFS($F$5:$F$1004,$A$5:$A$1004,"&gt;="&amp;DATE(YEAR(A792),INT((MONTH(A792)-1)/3)*3+1,1),$A$5:$A$1004,"&lt;="&amp;A792)))</f>
        <v/>
      </c>
      <c r="H792" s="9">
        <f>IF(NOT(ISNUMBER(G792)),"",IFERROR(G792/VLOOKUP(YEAR(A792),Limity!$A$5:$C$14,3,FALSE),"brak limitu"))</f>
        <v/>
      </c>
      <c r="I792" s="10">
        <f>IF(ISNUMBER(H792),IF(H792&gt;1,"Limit przekroczony",IF(H792&gt;=1,"Limit wykorzystany (100%)",IF(H792&gt;=0.95,"Co najmniej 95% limitu",IF(H792&gt;=0.85,"Co najmniej 85% limitu",IF(H792&gt;=0.7,"Co najmniej 70% limitu","W limicie"))))),IF(F792="brak kursu","Wpisz kurs NBP w kolumnie E",IF(G792="sprawdź datę","Wpisz datę jako dzień, np. 2026-10-21",IF(H792="brak limitu","Wpisz płacę minimalną na ten rok w zakładce Limity",""))))</f>
        <v/>
      </c>
    </row>
    <row r="793">
      <c r="A793" s="5" t="n"/>
      <c r="C793" s="6" t="n"/>
      <c r="E793" s="7" t="n"/>
      <c r="F793" s="8">
        <f>IF(C793="","",IF(OR(D793="",D793="PLN"),ROUND(C793,2),IF(E793="","brak kursu",ROUND(C793*E793,2))))</f>
        <v/>
      </c>
      <c r="G793" s="8">
        <f>IF(OR(A793="",NOT(ISNUMBER(F793))),"",IF(NOT(ISNUMBER(A793)),"sprawdź datę",SUMIFS($F$5:$F$1004,$A$5:$A$1004,"&gt;="&amp;DATE(YEAR(A793),INT((MONTH(A793)-1)/3)*3+1,1),$A$5:$A$1004,"&lt;="&amp;A793)))</f>
        <v/>
      </c>
      <c r="H793" s="9">
        <f>IF(NOT(ISNUMBER(G793)),"",IFERROR(G793/VLOOKUP(YEAR(A793),Limity!$A$5:$C$14,3,FALSE),"brak limitu"))</f>
        <v/>
      </c>
      <c r="I793" s="10">
        <f>IF(ISNUMBER(H793),IF(H793&gt;1,"Limit przekroczony",IF(H793&gt;=1,"Limit wykorzystany (100%)",IF(H793&gt;=0.95,"Co najmniej 95% limitu",IF(H793&gt;=0.85,"Co najmniej 85% limitu",IF(H793&gt;=0.7,"Co najmniej 70% limitu","W limicie"))))),IF(F793="brak kursu","Wpisz kurs NBP w kolumnie E",IF(G793="sprawdź datę","Wpisz datę jako dzień, np. 2026-10-21",IF(H793="brak limitu","Wpisz płacę minimalną na ten rok w zakładce Limity",""))))</f>
        <v/>
      </c>
    </row>
    <row r="794">
      <c r="A794" s="5" t="n"/>
      <c r="C794" s="6" t="n"/>
      <c r="E794" s="7" t="n"/>
      <c r="F794" s="8">
        <f>IF(C794="","",IF(OR(D794="",D794="PLN"),ROUND(C794,2),IF(E794="","brak kursu",ROUND(C794*E794,2))))</f>
        <v/>
      </c>
      <c r="G794" s="8">
        <f>IF(OR(A794="",NOT(ISNUMBER(F794))),"",IF(NOT(ISNUMBER(A794)),"sprawdź datę",SUMIFS($F$5:$F$1004,$A$5:$A$1004,"&gt;="&amp;DATE(YEAR(A794),INT((MONTH(A794)-1)/3)*3+1,1),$A$5:$A$1004,"&lt;="&amp;A794)))</f>
        <v/>
      </c>
      <c r="H794" s="9">
        <f>IF(NOT(ISNUMBER(G794)),"",IFERROR(G794/VLOOKUP(YEAR(A794),Limity!$A$5:$C$14,3,FALSE),"brak limitu"))</f>
        <v/>
      </c>
      <c r="I794" s="10">
        <f>IF(ISNUMBER(H794),IF(H794&gt;1,"Limit przekroczony",IF(H794&gt;=1,"Limit wykorzystany (100%)",IF(H794&gt;=0.95,"Co najmniej 95% limitu",IF(H794&gt;=0.85,"Co najmniej 85% limitu",IF(H794&gt;=0.7,"Co najmniej 70% limitu","W limicie"))))),IF(F794="brak kursu","Wpisz kurs NBP w kolumnie E",IF(G794="sprawdź datę","Wpisz datę jako dzień, np. 2026-10-21",IF(H794="brak limitu","Wpisz płacę minimalną na ten rok w zakładce Limity",""))))</f>
        <v/>
      </c>
    </row>
    <row r="795">
      <c r="A795" s="5" t="n"/>
      <c r="C795" s="6" t="n"/>
      <c r="E795" s="7" t="n"/>
      <c r="F795" s="8">
        <f>IF(C795="","",IF(OR(D795="",D795="PLN"),ROUND(C795,2),IF(E795="","brak kursu",ROUND(C795*E795,2))))</f>
        <v/>
      </c>
      <c r="G795" s="8">
        <f>IF(OR(A795="",NOT(ISNUMBER(F795))),"",IF(NOT(ISNUMBER(A795)),"sprawdź datę",SUMIFS($F$5:$F$1004,$A$5:$A$1004,"&gt;="&amp;DATE(YEAR(A795),INT((MONTH(A795)-1)/3)*3+1,1),$A$5:$A$1004,"&lt;="&amp;A795)))</f>
        <v/>
      </c>
      <c r="H795" s="9">
        <f>IF(NOT(ISNUMBER(G795)),"",IFERROR(G795/VLOOKUP(YEAR(A795),Limity!$A$5:$C$14,3,FALSE),"brak limitu"))</f>
        <v/>
      </c>
      <c r="I795" s="10">
        <f>IF(ISNUMBER(H795),IF(H795&gt;1,"Limit przekroczony",IF(H795&gt;=1,"Limit wykorzystany (100%)",IF(H795&gt;=0.95,"Co najmniej 95% limitu",IF(H795&gt;=0.85,"Co najmniej 85% limitu",IF(H795&gt;=0.7,"Co najmniej 70% limitu","W limicie"))))),IF(F795="brak kursu","Wpisz kurs NBP w kolumnie E",IF(G795="sprawdź datę","Wpisz datę jako dzień, np. 2026-10-21",IF(H795="brak limitu","Wpisz płacę minimalną na ten rok w zakładce Limity",""))))</f>
        <v/>
      </c>
    </row>
    <row r="796">
      <c r="A796" s="5" t="n"/>
      <c r="C796" s="6" t="n"/>
      <c r="E796" s="7" t="n"/>
      <c r="F796" s="8">
        <f>IF(C796="","",IF(OR(D796="",D796="PLN"),ROUND(C796,2),IF(E796="","brak kursu",ROUND(C796*E796,2))))</f>
        <v/>
      </c>
      <c r="G796" s="8">
        <f>IF(OR(A796="",NOT(ISNUMBER(F796))),"",IF(NOT(ISNUMBER(A796)),"sprawdź datę",SUMIFS($F$5:$F$1004,$A$5:$A$1004,"&gt;="&amp;DATE(YEAR(A796),INT((MONTH(A796)-1)/3)*3+1,1),$A$5:$A$1004,"&lt;="&amp;A796)))</f>
        <v/>
      </c>
      <c r="H796" s="9">
        <f>IF(NOT(ISNUMBER(G796)),"",IFERROR(G796/VLOOKUP(YEAR(A796),Limity!$A$5:$C$14,3,FALSE),"brak limitu"))</f>
        <v/>
      </c>
      <c r="I796" s="10">
        <f>IF(ISNUMBER(H796),IF(H796&gt;1,"Limit przekroczony",IF(H796&gt;=1,"Limit wykorzystany (100%)",IF(H796&gt;=0.95,"Co najmniej 95% limitu",IF(H796&gt;=0.85,"Co najmniej 85% limitu",IF(H796&gt;=0.7,"Co najmniej 70% limitu","W limicie"))))),IF(F796="brak kursu","Wpisz kurs NBP w kolumnie E",IF(G796="sprawdź datę","Wpisz datę jako dzień, np. 2026-10-21",IF(H796="brak limitu","Wpisz płacę minimalną na ten rok w zakładce Limity",""))))</f>
        <v/>
      </c>
    </row>
    <row r="797">
      <c r="A797" s="5" t="n"/>
      <c r="C797" s="6" t="n"/>
      <c r="E797" s="7" t="n"/>
      <c r="F797" s="8">
        <f>IF(C797="","",IF(OR(D797="",D797="PLN"),ROUND(C797,2),IF(E797="","brak kursu",ROUND(C797*E797,2))))</f>
        <v/>
      </c>
      <c r="G797" s="8">
        <f>IF(OR(A797="",NOT(ISNUMBER(F797))),"",IF(NOT(ISNUMBER(A797)),"sprawdź datę",SUMIFS($F$5:$F$1004,$A$5:$A$1004,"&gt;="&amp;DATE(YEAR(A797),INT((MONTH(A797)-1)/3)*3+1,1),$A$5:$A$1004,"&lt;="&amp;A797)))</f>
        <v/>
      </c>
      <c r="H797" s="9">
        <f>IF(NOT(ISNUMBER(G797)),"",IFERROR(G797/VLOOKUP(YEAR(A797),Limity!$A$5:$C$14,3,FALSE),"brak limitu"))</f>
        <v/>
      </c>
      <c r="I797" s="10">
        <f>IF(ISNUMBER(H797),IF(H797&gt;1,"Limit przekroczony",IF(H797&gt;=1,"Limit wykorzystany (100%)",IF(H797&gt;=0.95,"Co najmniej 95% limitu",IF(H797&gt;=0.85,"Co najmniej 85% limitu",IF(H797&gt;=0.7,"Co najmniej 70% limitu","W limicie"))))),IF(F797="brak kursu","Wpisz kurs NBP w kolumnie E",IF(G797="sprawdź datę","Wpisz datę jako dzień, np. 2026-10-21",IF(H797="brak limitu","Wpisz płacę minimalną na ten rok w zakładce Limity",""))))</f>
        <v/>
      </c>
    </row>
    <row r="798">
      <c r="A798" s="5" t="n"/>
      <c r="C798" s="6" t="n"/>
      <c r="E798" s="7" t="n"/>
      <c r="F798" s="8">
        <f>IF(C798="","",IF(OR(D798="",D798="PLN"),ROUND(C798,2),IF(E798="","brak kursu",ROUND(C798*E798,2))))</f>
        <v/>
      </c>
      <c r="G798" s="8">
        <f>IF(OR(A798="",NOT(ISNUMBER(F798))),"",IF(NOT(ISNUMBER(A798)),"sprawdź datę",SUMIFS($F$5:$F$1004,$A$5:$A$1004,"&gt;="&amp;DATE(YEAR(A798),INT((MONTH(A798)-1)/3)*3+1,1),$A$5:$A$1004,"&lt;="&amp;A798)))</f>
        <v/>
      </c>
      <c r="H798" s="9">
        <f>IF(NOT(ISNUMBER(G798)),"",IFERROR(G798/VLOOKUP(YEAR(A798),Limity!$A$5:$C$14,3,FALSE),"brak limitu"))</f>
        <v/>
      </c>
      <c r="I798" s="10">
        <f>IF(ISNUMBER(H798),IF(H798&gt;1,"Limit przekroczony",IF(H798&gt;=1,"Limit wykorzystany (100%)",IF(H798&gt;=0.95,"Co najmniej 95% limitu",IF(H798&gt;=0.85,"Co najmniej 85% limitu",IF(H798&gt;=0.7,"Co najmniej 70% limitu","W limicie"))))),IF(F798="brak kursu","Wpisz kurs NBP w kolumnie E",IF(G798="sprawdź datę","Wpisz datę jako dzień, np. 2026-10-21",IF(H798="brak limitu","Wpisz płacę minimalną na ten rok w zakładce Limity",""))))</f>
        <v/>
      </c>
    </row>
    <row r="799">
      <c r="A799" s="5" t="n"/>
      <c r="C799" s="6" t="n"/>
      <c r="E799" s="7" t="n"/>
      <c r="F799" s="8">
        <f>IF(C799="","",IF(OR(D799="",D799="PLN"),ROUND(C799,2),IF(E799="","brak kursu",ROUND(C799*E799,2))))</f>
        <v/>
      </c>
      <c r="G799" s="8">
        <f>IF(OR(A799="",NOT(ISNUMBER(F799))),"",IF(NOT(ISNUMBER(A799)),"sprawdź datę",SUMIFS($F$5:$F$1004,$A$5:$A$1004,"&gt;="&amp;DATE(YEAR(A799),INT((MONTH(A799)-1)/3)*3+1,1),$A$5:$A$1004,"&lt;="&amp;A799)))</f>
        <v/>
      </c>
      <c r="H799" s="9">
        <f>IF(NOT(ISNUMBER(G799)),"",IFERROR(G799/VLOOKUP(YEAR(A799),Limity!$A$5:$C$14,3,FALSE),"brak limitu"))</f>
        <v/>
      </c>
      <c r="I799" s="10">
        <f>IF(ISNUMBER(H799),IF(H799&gt;1,"Limit przekroczony",IF(H799&gt;=1,"Limit wykorzystany (100%)",IF(H799&gt;=0.95,"Co najmniej 95% limitu",IF(H799&gt;=0.85,"Co najmniej 85% limitu",IF(H799&gt;=0.7,"Co najmniej 70% limitu","W limicie"))))),IF(F799="brak kursu","Wpisz kurs NBP w kolumnie E",IF(G799="sprawdź datę","Wpisz datę jako dzień, np. 2026-10-21",IF(H799="brak limitu","Wpisz płacę minimalną na ten rok w zakładce Limity",""))))</f>
        <v/>
      </c>
    </row>
    <row r="800">
      <c r="A800" s="5" t="n"/>
      <c r="C800" s="6" t="n"/>
      <c r="E800" s="7" t="n"/>
      <c r="F800" s="8">
        <f>IF(C800="","",IF(OR(D800="",D800="PLN"),ROUND(C800,2),IF(E800="","brak kursu",ROUND(C800*E800,2))))</f>
        <v/>
      </c>
      <c r="G800" s="8">
        <f>IF(OR(A800="",NOT(ISNUMBER(F800))),"",IF(NOT(ISNUMBER(A800)),"sprawdź datę",SUMIFS($F$5:$F$1004,$A$5:$A$1004,"&gt;="&amp;DATE(YEAR(A800),INT((MONTH(A800)-1)/3)*3+1,1),$A$5:$A$1004,"&lt;="&amp;A800)))</f>
        <v/>
      </c>
      <c r="H800" s="9">
        <f>IF(NOT(ISNUMBER(G800)),"",IFERROR(G800/VLOOKUP(YEAR(A800),Limity!$A$5:$C$14,3,FALSE),"brak limitu"))</f>
        <v/>
      </c>
      <c r="I800" s="10">
        <f>IF(ISNUMBER(H800),IF(H800&gt;1,"Limit przekroczony",IF(H800&gt;=1,"Limit wykorzystany (100%)",IF(H800&gt;=0.95,"Co najmniej 95% limitu",IF(H800&gt;=0.85,"Co najmniej 85% limitu",IF(H800&gt;=0.7,"Co najmniej 70% limitu","W limicie"))))),IF(F800="brak kursu","Wpisz kurs NBP w kolumnie E",IF(G800="sprawdź datę","Wpisz datę jako dzień, np. 2026-10-21",IF(H800="brak limitu","Wpisz płacę minimalną na ten rok w zakładce Limity",""))))</f>
        <v/>
      </c>
    </row>
    <row r="801">
      <c r="A801" s="5" t="n"/>
      <c r="C801" s="6" t="n"/>
      <c r="E801" s="7" t="n"/>
      <c r="F801" s="8">
        <f>IF(C801="","",IF(OR(D801="",D801="PLN"),ROUND(C801,2),IF(E801="","brak kursu",ROUND(C801*E801,2))))</f>
        <v/>
      </c>
      <c r="G801" s="8">
        <f>IF(OR(A801="",NOT(ISNUMBER(F801))),"",IF(NOT(ISNUMBER(A801)),"sprawdź datę",SUMIFS($F$5:$F$1004,$A$5:$A$1004,"&gt;="&amp;DATE(YEAR(A801),INT((MONTH(A801)-1)/3)*3+1,1),$A$5:$A$1004,"&lt;="&amp;A801)))</f>
        <v/>
      </c>
      <c r="H801" s="9">
        <f>IF(NOT(ISNUMBER(G801)),"",IFERROR(G801/VLOOKUP(YEAR(A801),Limity!$A$5:$C$14,3,FALSE),"brak limitu"))</f>
        <v/>
      </c>
      <c r="I801" s="10">
        <f>IF(ISNUMBER(H801),IF(H801&gt;1,"Limit przekroczony",IF(H801&gt;=1,"Limit wykorzystany (100%)",IF(H801&gt;=0.95,"Co najmniej 95% limitu",IF(H801&gt;=0.85,"Co najmniej 85% limitu",IF(H801&gt;=0.7,"Co najmniej 70% limitu","W limicie"))))),IF(F801="brak kursu","Wpisz kurs NBP w kolumnie E",IF(G801="sprawdź datę","Wpisz datę jako dzień, np. 2026-10-21",IF(H801="brak limitu","Wpisz płacę minimalną na ten rok w zakładce Limity",""))))</f>
        <v/>
      </c>
    </row>
    <row r="802">
      <c r="A802" s="5" t="n"/>
      <c r="C802" s="6" t="n"/>
      <c r="E802" s="7" t="n"/>
      <c r="F802" s="8">
        <f>IF(C802="","",IF(OR(D802="",D802="PLN"),ROUND(C802,2),IF(E802="","brak kursu",ROUND(C802*E802,2))))</f>
        <v/>
      </c>
      <c r="G802" s="8">
        <f>IF(OR(A802="",NOT(ISNUMBER(F802))),"",IF(NOT(ISNUMBER(A802)),"sprawdź datę",SUMIFS($F$5:$F$1004,$A$5:$A$1004,"&gt;="&amp;DATE(YEAR(A802),INT((MONTH(A802)-1)/3)*3+1,1),$A$5:$A$1004,"&lt;="&amp;A802)))</f>
        <v/>
      </c>
      <c r="H802" s="9">
        <f>IF(NOT(ISNUMBER(G802)),"",IFERROR(G802/VLOOKUP(YEAR(A802),Limity!$A$5:$C$14,3,FALSE),"brak limitu"))</f>
        <v/>
      </c>
      <c r="I802" s="10">
        <f>IF(ISNUMBER(H802),IF(H802&gt;1,"Limit przekroczony",IF(H802&gt;=1,"Limit wykorzystany (100%)",IF(H802&gt;=0.95,"Co najmniej 95% limitu",IF(H802&gt;=0.85,"Co najmniej 85% limitu",IF(H802&gt;=0.7,"Co najmniej 70% limitu","W limicie"))))),IF(F802="brak kursu","Wpisz kurs NBP w kolumnie E",IF(G802="sprawdź datę","Wpisz datę jako dzień, np. 2026-10-21",IF(H802="brak limitu","Wpisz płacę minimalną na ten rok w zakładce Limity",""))))</f>
        <v/>
      </c>
    </row>
    <row r="803">
      <c r="A803" s="5" t="n"/>
      <c r="C803" s="6" t="n"/>
      <c r="E803" s="7" t="n"/>
      <c r="F803" s="8">
        <f>IF(C803="","",IF(OR(D803="",D803="PLN"),ROUND(C803,2),IF(E803="","brak kursu",ROUND(C803*E803,2))))</f>
        <v/>
      </c>
      <c r="G803" s="8">
        <f>IF(OR(A803="",NOT(ISNUMBER(F803))),"",IF(NOT(ISNUMBER(A803)),"sprawdź datę",SUMIFS($F$5:$F$1004,$A$5:$A$1004,"&gt;="&amp;DATE(YEAR(A803),INT((MONTH(A803)-1)/3)*3+1,1),$A$5:$A$1004,"&lt;="&amp;A803)))</f>
        <v/>
      </c>
      <c r="H803" s="9">
        <f>IF(NOT(ISNUMBER(G803)),"",IFERROR(G803/VLOOKUP(YEAR(A803),Limity!$A$5:$C$14,3,FALSE),"brak limitu"))</f>
        <v/>
      </c>
      <c r="I803" s="10">
        <f>IF(ISNUMBER(H803),IF(H803&gt;1,"Limit przekroczony",IF(H803&gt;=1,"Limit wykorzystany (100%)",IF(H803&gt;=0.95,"Co najmniej 95% limitu",IF(H803&gt;=0.85,"Co najmniej 85% limitu",IF(H803&gt;=0.7,"Co najmniej 70% limitu","W limicie"))))),IF(F803="brak kursu","Wpisz kurs NBP w kolumnie E",IF(G803="sprawdź datę","Wpisz datę jako dzień, np. 2026-10-21",IF(H803="brak limitu","Wpisz płacę minimalną na ten rok w zakładce Limity",""))))</f>
        <v/>
      </c>
    </row>
    <row r="804">
      <c r="A804" s="5" t="n"/>
      <c r="C804" s="6" t="n"/>
      <c r="E804" s="7" t="n"/>
      <c r="F804" s="8">
        <f>IF(C804="","",IF(OR(D804="",D804="PLN"),ROUND(C804,2),IF(E804="","brak kursu",ROUND(C804*E804,2))))</f>
        <v/>
      </c>
      <c r="G804" s="8">
        <f>IF(OR(A804="",NOT(ISNUMBER(F804))),"",IF(NOT(ISNUMBER(A804)),"sprawdź datę",SUMIFS($F$5:$F$1004,$A$5:$A$1004,"&gt;="&amp;DATE(YEAR(A804),INT((MONTH(A804)-1)/3)*3+1,1),$A$5:$A$1004,"&lt;="&amp;A804)))</f>
        <v/>
      </c>
      <c r="H804" s="9">
        <f>IF(NOT(ISNUMBER(G804)),"",IFERROR(G804/VLOOKUP(YEAR(A804),Limity!$A$5:$C$14,3,FALSE),"brak limitu"))</f>
        <v/>
      </c>
      <c r="I804" s="10">
        <f>IF(ISNUMBER(H804),IF(H804&gt;1,"Limit przekroczony",IF(H804&gt;=1,"Limit wykorzystany (100%)",IF(H804&gt;=0.95,"Co najmniej 95% limitu",IF(H804&gt;=0.85,"Co najmniej 85% limitu",IF(H804&gt;=0.7,"Co najmniej 70% limitu","W limicie"))))),IF(F804="brak kursu","Wpisz kurs NBP w kolumnie E",IF(G804="sprawdź datę","Wpisz datę jako dzień, np. 2026-10-21",IF(H804="brak limitu","Wpisz płacę minimalną na ten rok w zakładce Limity",""))))</f>
        <v/>
      </c>
    </row>
    <row r="805">
      <c r="A805" s="5" t="n"/>
      <c r="C805" s="6" t="n"/>
      <c r="E805" s="7" t="n"/>
      <c r="F805" s="8">
        <f>IF(C805="","",IF(OR(D805="",D805="PLN"),ROUND(C805,2),IF(E805="","brak kursu",ROUND(C805*E805,2))))</f>
        <v/>
      </c>
      <c r="G805" s="8">
        <f>IF(OR(A805="",NOT(ISNUMBER(F805))),"",IF(NOT(ISNUMBER(A805)),"sprawdź datę",SUMIFS($F$5:$F$1004,$A$5:$A$1004,"&gt;="&amp;DATE(YEAR(A805),INT((MONTH(A805)-1)/3)*3+1,1),$A$5:$A$1004,"&lt;="&amp;A805)))</f>
        <v/>
      </c>
      <c r="H805" s="9">
        <f>IF(NOT(ISNUMBER(G805)),"",IFERROR(G805/VLOOKUP(YEAR(A805),Limity!$A$5:$C$14,3,FALSE),"brak limitu"))</f>
        <v/>
      </c>
      <c r="I805" s="10">
        <f>IF(ISNUMBER(H805),IF(H805&gt;1,"Limit przekroczony",IF(H805&gt;=1,"Limit wykorzystany (100%)",IF(H805&gt;=0.95,"Co najmniej 95% limitu",IF(H805&gt;=0.85,"Co najmniej 85% limitu",IF(H805&gt;=0.7,"Co najmniej 70% limitu","W limicie"))))),IF(F805="brak kursu","Wpisz kurs NBP w kolumnie E",IF(G805="sprawdź datę","Wpisz datę jako dzień, np. 2026-10-21",IF(H805="brak limitu","Wpisz płacę minimalną na ten rok w zakładce Limity",""))))</f>
        <v/>
      </c>
    </row>
    <row r="806">
      <c r="A806" s="5" t="n"/>
      <c r="C806" s="6" t="n"/>
      <c r="E806" s="7" t="n"/>
      <c r="F806" s="8">
        <f>IF(C806="","",IF(OR(D806="",D806="PLN"),ROUND(C806,2),IF(E806="","brak kursu",ROUND(C806*E806,2))))</f>
        <v/>
      </c>
      <c r="G806" s="8">
        <f>IF(OR(A806="",NOT(ISNUMBER(F806))),"",IF(NOT(ISNUMBER(A806)),"sprawdź datę",SUMIFS($F$5:$F$1004,$A$5:$A$1004,"&gt;="&amp;DATE(YEAR(A806),INT((MONTH(A806)-1)/3)*3+1,1),$A$5:$A$1004,"&lt;="&amp;A806)))</f>
        <v/>
      </c>
      <c r="H806" s="9">
        <f>IF(NOT(ISNUMBER(G806)),"",IFERROR(G806/VLOOKUP(YEAR(A806),Limity!$A$5:$C$14,3,FALSE),"brak limitu"))</f>
        <v/>
      </c>
      <c r="I806" s="10">
        <f>IF(ISNUMBER(H806),IF(H806&gt;1,"Limit przekroczony",IF(H806&gt;=1,"Limit wykorzystany (100%)",IF(H806&gt;=0.95,"Co najmniej 95% limitu",IF(H806&gt;=0.85,"Co najmniej 85% limitu",IF(H806&gt;=0.7,"Co najmniej 70% limitu","W limicie"))))),IF(F806="brak kursu","Wpisz kurs NBP w kolumnie E",IF(G806="sprawdź datę","Wpisz datę jako dzień, np. 2026-10-21",IF(H806="brak limitu","Wpisz płacę minimalną na ten rok w zakładce Limity",""))))</f>
        <v/>
      </c>
    </row>
    <row r="807">
      <c r="A807" s="5" t="n"/>
      <c r="C807" s="6" t="n"/>
      <c r="E807" s="7" t="n"/>
      <c r="F807" s="8">
        <f>IF(C807="","",IF(OR(D807="",D807="PLN"),ROUND(C807,2),IF(E807="","brak kursu",ROUND(C807*E807,2))))</f>
        <v/>
      </c>
      <c r="G807" s="8">
        <f>IF(OR(A807="",NOT(ISNUMBER(F807))),"",IF(NOT(ISNUMBER(A807)),"sprawdź datę",SUMIFS($F$5:$F$1004,$A$5:$A$1004,"&gt;="&amp;DATE(YEAR(A807),INT((MONTH(A807)-1)/3)*3+1,1),$A$5:$A$1004,"&lt;="&amp;A807)))</f>
        <v/>
      </c>
      <c r="H807" s="9">
        <f>IF(NOT(ISNUMBER(G807)),"",IFERROR(G807/VLOOKUP(YEAR(A807),Limity!$A$5:$C$14,3,FALSE),"brak limitu"))</f>
        <v/>
      </c>
      <c r="I807" s="10">
        <f>IF(ISNUMBER(H807),IF(H807&gt;1,"Limit przekroczony",IF(H807&gt;=1,"Limit wykorzystany (100%)",IF(H807&gt;=0.95,"Co najmniej 95% limitu",IF(H807&gt;=0.85,"Co najmniej 85% limitu",IF(H807&gt;=0.7,"Co najmniej 70% limitu","W limicie"))))),IF(F807="brak kursu","Wpisz kurs NBP w kolumnie E",IF(G807="sprawdź datę","Wpisz datę jako dzień, np. 2026-10-21",IF(H807="brak limitu","Wpisz płacę minimalną na ten rok w zakładce Limity",""))))</f>
        <v/>
      </c>
    </row>
    <row r="808">
      <c r="A808" s="5" t="n"/>
      <c r="C808" s="6" t="n"/>
      <c r="E808" s="7" t="n"/>
      <c r="F808" s="8">
        <f>IF(C808="","",IF(OR(D808="",D808="PLN"),ROUND(C808,2),IF(E808="","brak kursu",ROUND(C808*E808,2))))</f>
        <v/>
      </c>
      <c r="G808" s="8">
        <f>IF(OR(A808="",NOT(ISNUMBER(F808))),"",IF(NOT(ISNUMBER(A808)),"sprawdź datę",SUMIFS($F$5:$F$1004,$A$5:$A$1004,"&gt;="&amp;DATE(YEAR(A808),INT((MONTH(A808)-1)/3)*3+1,1),$A$5:$A$1004,"&lt;="&amp;A808)))</f>
        <v/>
      </c>
      <c r="H808" s="9">
        <f>IF(NOT(ISNUMBER(G808)),"",IFERROR(G808/VLOOKUP(YEAR(A808),Limity!$A$5:$C$14,3,FALSE),"brak limitu"))</f>
        <v/>
      </c>
      <c r="I808" s="10">
        <f>IF(ISNUMBER(H808),IF(H808&gt;1,"Limit przekroczony",IF(H808&gt;=1,"Limit wykorzystany (100%)",IF(H808&gt;=0.95,"Co najmniej 95% limitu",IF(H808&gt;=0.85,"Co najmniej 85% limitu",IF(H808&gt;=0.7,"Co najmniej 70% limitu","W limicie"))))),IF(F808="brak kursu","Wpisz kurs NBP w kolumnie E",IF(G808="sprawdź datę","Wpisz datę jako dzień, np. 2026-10-21",IF(H808="brak limitu","Wpisz płacę minimalną na ten rok w zakładce Limity",""))))</f>
        <v/>
      </c>
    </row>
    <row r="809">
      <c r="A809" s="5" t="n"/>
      <c r="C809" s="6" t="n"/>
      <c r="E809" s="7" t="n"/>
      <c r="F809" s="8">
        <f>IF(C809="","",IF(OR(D809="",D809="PLN"),ROUND(C809,2),IF(E809="","brak kursu",ROUND(C809*E809,2))))</f>
        <v/>
      </c>
      <c r="G809" s="8">
        <f>IF(OR(A809="",NOT(ISNUMBER(F809))),"",IF(NOT(ISNUMBER(A809)),"sprawdź datę",SUMIFS($F$5:$F$1004,$A$5:$A$1004,"&gt;="&amp;DATE(YEAR(A809),INT((MONTH(A809)-1)/3)*3+1,1),$A$5:$A$1004,"&lt;="&amp;A809)))</f>
        <v/>
      </c>
      <c r="H809" s="9">
        <f>IF(NOT(ISNUMBER(G809)),"",IFERROR(G809/VLOOKUP(YEAR(A809),Limity!$A$5:$C$14,3,FALSE),"brak limitu"))</f>
        <v/>
      </c>
      <c r="I809" s="10">
        <f>IF(ISNUMBER(H809),IF(H809&gt;1,"Limit przekroczony",IF(H809&gt;=1,"Limit wykorzystany (100%)",IF(H809&gt;=0.95,"Co najmniej 95% limitu",IF(H809&gt;=0.85,"Co najmniej 85% limitu",IF(H809&gt;=0.7,"Co najmniej 70% limitu","W limicie"))))),IF(F809="brak kursu","Wpisz kurs NBP w kolumnie E",IF(G809="sprawdź datę","Wpisz datę jako dzień, np. 2026-10-21",IF(H809="brak limitu","Wpisz płacę minimalną na ten rok w zakładce Limity",""))))</f>
        <v/>
      </c>
    </row>
    <row r="810">
      <c r="A810" s="5" t="n"/>
      <c r="C810" s="6" t="n"/>
      <c r="E810" s="7" t="n"/>
      <c r="F810" s="8">
        <f>IF(C810="","",IF(OR(D810="",D810="PLN"),ROUND(C810,2),IF(E810="","brak kursu",ROUND(C810*E810,2))))</f>
        <v/>
      </c>
      <c r="G810" s="8">
        <f>IF(OR(A810="",NOT(ISNUMBER(F810))),"",IF(NOT(ISNUMBER(A810)),"sprawdź datę",SUMIFS($F$5:$F$1004,$A$5:$A$1004,"&gt;="&amp;DATE(YEAR(A810),INT((MONTH(A810)-1)/3)*3+1,1),$A$5:$A$1004,"&lt;="&amp;A810)))</f>
        <v/>
      </c>
      <c r="H810" s="9">
        <f>IF(NOT(ISNUMBER(G810)),"",IFERROR(G810/VLOOKUP(YEAR(A810),Limity!$A$5:$C$14,3,FALSE),"brak limitu"))</f>
        <v/>
      </c>
      <c r="I810" s="10">
        <f>IF(ISNUMBER(H810),IF(H810&gt;1,"Limit przekroczony",IF(H810&gt;=1,"Limit wykorzystany (100%)",IF(H810&gt;=0.95,"Co najmniej 95% limitu",IF(H810&gt;=0.85,"Co najmniej 85% limitu",IF(H810&gt;=0.7,"Co najmniej 70% limitu","W limicie"))))),IF(F810="brak kursu","Wpisz kurs NBP w kolumnie E",IF(G810="sprawdź datę","Wpisz datę jako dzień, np. 2026-10-21",IF(H810="brak limitu","Wpisz płacę minimalną na ten rok w zakładce Limity",""))))</f>
        <v/>
      </c>
    </row>
    <row r="811">
      <c r="A811" s="5" t="n"/>
      <c r="C811" s="6" t="n"/>
      <c r="E811" s="7" t="n"/>
      <c r="F811" s="8">
        <f>IF(C811="","",IF(OR(D811="",D811="PLN"),ROUND(C811,2),IF(E811="","brak kursu",ROUND(C811*E811,2))))</f>
        <v/>
      </c>
      <c r="G811" s="8">
        <f>IF(OR(A811="",NOT(ISNUMBER(F811))),"",IF(NOT(ISNUMBER(A811)),"sprawdź datę",SUMIFS($F$5:$F$1004,$A$5:$A$1004,"&gt;="&amp;DATE(YEAR(A811),INT((MONTH(A811)-1)/3)*3+1,1),$A$5:$A$1004,"&lt;="&amp;A811)))</f>
        <v/>
      </c>
      <c r="H811" s="9">
        <f>IF(NOT(ISNUMBER(G811)),"",IFERROR(G811/VLOOKUP(YEAR(A811),Limity!$A$5:$C$14,3,FALSE),"brak limitu"))</f>
        <v/>
      </c>
      <c r="I811" s="10">
        <f>IF(ISNUMBER(H811),IF(H811&gt;1,"Limit przekroczony",IF(H811&gt;=1,"Limit wykorzystany (100%)",IF(H811&gt;=0.95,"Co najmniej 95% limitu",IF(H811&gt;=0.85,"Co najmniej 85% limitu",IF(H811&gt;=0.7,"Co najmniej 70% limitu","W limicie"))))),IF(F811="brak kursu","Wpisz kurs NBP w kolumnie E",IF(G811="sprawdź datę","Wpisz datę jako dzień, np. 2026-10-21",IF(H811="brak limitu","Wpisz płacę minimalną na ten rok w zakładce Limity",""))))</f>
        <v/>
      </c>
    </row>
    <row r="812">
      <c r="A812" s="5" t="n"/>
      <c r="C812" s="6" t="n"/>
      <c r="E812" s="7" t="n"/>
      <c r="F812" s="8">
        <f>IF(C812="","",IF(OR(D812="",D812="PLN"),ROUND(C812,2),IF(E812="","brak kursu",ROUND(C812*E812,2))))</f>
        <v/>
      </c>
      <c r="G812" s="8">
        <f>IF(OR(A812="",NOT(ISNUMBER(F812))),"",IF(NOT(ISNUMBER(A812)),"sprawdź datę",SUMIFS($F$5:$F$1004,$A$5:$A$1004,"&gt;="&amp;DATE(YEAR(A812),INT((MONTH(A812)-1)/3)*3+1,1),$A$5:$A$1004,"&lt;="&amp;A812)))</f>
        <v/>
      </c>
      <c r="H812" s="9">
        <f>IF(NOT(ISNUMBER(G812)),"",IFERROR(G812/VLOOKUP(YEAR(A812),Limity!$A$5:$C$14,3,FALSE),"brak limitu"))</f>
        <v/>
      </c>
      <c r="I812" s="10">
        <f>IF(ISNUMBER(H812),IF(H812&gt;1,"Limit przekroczony",IF(H812&gt;=1,"Limit wykorzystany (100%)",IF(H812&gt;=0.95,"Co najmniej 95% limitu",IF(H812&gt;=0.85,"Co najmniej 85% limitu",IF(H812&gt;=0.7,"Co najmniej 70% limitu","W limicie"))))),IF(F812="brak kursu","Wpisz kurs NBP w kolumnie E",IF(G812="sprawdź datę","Wpisz datę jako dzień, np. 2026-10-21",IF(H812="brak limitu","Wpisz płacę minimalną na ten rok w zakładce Limity",""))))</f>
        <v/>
      </c>
    </row>
    <row r="813">
      <c r="A813" s="5" t="n"/>
      <c r="C813" s="6" t="n"/>
      <c r="E813" s="7" t="n"/>
      <c r="F813" s="8">
        <f>IF(C813="","",IF(OR(D813="",D813="PLN"),ROUND(C813,2),IF(E813="","brak kursu",ROUND(C813*E813,2))))</f>
        <v/>
      </c>
      <c r="G813" s="8">
        <f>IF(OR(A813="",NOT(ISNUMBER(F813))),"",IF(NOT(ISNUMBER(A813)),"sprawdź datę",SUMIFS($F$5:$F$1004,$A$5:$A$1004,"&gt;="&amp;DATE(YEAR(A813),INT((MONTH(A813)-1)/3)*3+1,1),$A$5:$A$1004,"&lt;="&amp;A813)))</f>
        <v/>
      </c>
      <c r="H813" s="9">
        <f>IF(NOT(ISNUMBER(G813)),"",IFERROR(G813/VLOOKUP(YEAR(A813),Limity!$A$5:$C$14,3,FALSE),"brak limitu"))</f>
        <v/>
      </c>
      <c r="I813" s="10">
        <f>IF(ISNUMBER(H813),IF(H813&gt;1,"Limit przekroczony",IF(H813&gt;=1,"Limit wykorzystany (100%)",IF(H813&gt;=0.95,"Co najmniej 95% limitu",IF(H813&gt;=0.85,"Co najmniej 85% limitu",IF(H813&gt;=0.7,"Co najmniej 70% limitu","W limicie"))))),IF(F813="brak kursu","Wpisz kurs NBP w kolumnie E",IF(G813="sprawdź datę","Wpisz datę jako dzień, np. 2026-10-21",IF(H813="brak limitu","Wpisz płacę minimalną na ten rok w zakładce Limity",""))))</f>
        <v/>
      </c>
    </row>
    <row r="814">
      <c r="A814" s="5" t="n"/>
      <c r="C814" s="6" t="n"/>
      <c r="E814" s="7" t="n"/>
      <c r="F814" s="8">
        <f>IF(C814="","",IF(OR(D814="",D814="PLN"),ROUND(C814,2),IF(E814="","brak kursu",ROUND(C814*E814,2))))</f>
        <v/>
      </c>
      <c r="G814" s="8">
        <f>IF(OR(A814="",NOT(ISNUMBER(F814))),"",IF(NOT(ISNUMBER(A814)),"sprawdź datę",SUMIFS($F$5:$F$1004,$A$5:$A$1004,"&gt;="&amp;DATE(YEAR(A814),INT((MONTH(A814)-1)/3)*3+1,1),$A$5:$A$1004,"&lt;="&amp;A814)))</f>
        <v/>
      </c>
      <c r="H814" s="9">
        <f>IF(NOT(ISNUMBER(G814)),"",IFERROR(G814/VLOOKUP(YEAR(A814),Limity!$A$5:$C$14,3,FALSE),"brak limitu"))</f>
        <v/>
      </c>
      <c r="I814" s="10">
        <f>IF(ISNUMBER(H814),IF(H814&gt;1,"Limit przekroczony",IF(H814&gt;=1,"Limit wykorzystany (100%)",IF(H814&gt;=0.95,"Co najmniej 95% limitu",IF(H814&gt;=0.85,"Co najmniej 85% limitu",IF(H814&gt;=0.7,"Co najmniej 70% limitu","W limicie"))))),IF(F814="brak kursu","Wpisz kurs NBP w kolumnie E",IF(G814="sprawdź datę","Wpisz datę jako dzień, np. 2026-10-21",IF(H814="brak limitu","Wpisz płacę minimalną na ten rok w zakładce Limity",""))))</f>
        <v/>
      </c>
    </row>
    <row r="815">
      <c r="A815" s="5" t="n"/>
      <c r="C815" s="6" t="n"/>
      <c r="E815" s="7" t="n"/>
      <c r="F815" s="8">
        <f>IF(C815="","",IF(OR(D815="",D815="PLN"),ROUND(C815,2),IF(E815="","brak kursu",ROUND(C815*E815,2))))</f>
        <v/>
      </c>
      <c r="G815" s="8">
        <f>IF(OR(A815="",NOT(ISNUMBER(F815))),"",IF(NOT(ISNUMBER(A815)),"sprawdź datę",SUMIFS($F$5:$F$1004,$A$5:$A$1004,"&gt;="&amp;DATE(YEAR(A815),INT((MONTH(A815)-1)/3)*3+1,1),$A$5:$A$1004,"&lt;="&amp;A815)))</f>
        <v/>
      </c>
      <c r="H815" s="9">
        <f>IF(NOT(ISNUMBER(G815)),"",IFERROR(G815/VLOOKUP(YEAR(A815),Limity!$A$5:$C$14,3,FALSE),"brak limitu"))</f>
        <v/>
      </c>
      <c r="I815" s="10">
        <f>IF(ISNUMBER(H815),IF(H815&gt;1,"Limit przekroczony",IF(H815&gt;=1,"Limit wykorzystany (100%)",IF(H815&gt;=0.95,"Co najmniej 95% limitu",IF(H815&gt;=0.85,"Co najmniej 85% limitu",IF(H815&gt;=0.7,"Co najmniej 70% limitu","W limicie"))))),IF(F815="brak kursu","Wpisz kurs NBP w kolumnie E",IF(G815="sprawdź datę","Wpisz datę jako dzień, np. 2026-10-21",IF(H815="brak limitu","Wpisz płacę minimalną na ten rok w zakładce Limity",""))))</f>
        <v/>
      </c>
    </row>
    <row r="816">
      <c r="A816" s="5" t="n"/>
      <c r="C816" s="6" t="n"/>
      <c r="E816" s="7" t="n"/>
      <c r="F816" s="8">
        <f>IF(C816="","",IF(OR(D816="",D816="PLN"),ROUND(C816,2),IF(E816="","brak kursu",ROUND(C816*E816,2))))</f>
        <v/>
      </c>
      <c r="G816" s="8">
        <f>IF(OR(A816="",NOT(ISNUMBER(F816))),"",IF(NOT(ISNUMBER(A816)),"sprawdź datę",SUMIFS($F$5:$F$1004,$A$5:$A$1004,"&gt;="&amp;DATE(YEAR(A816),INT((MONTH(A816)-1)/3)*3+1,1),$A$5:$A$1004,"&lt;="&amp;A816)))</f>
        <v/>
      </c>
      <c r="H816" s="9">
        <f>IF(NOT(ISNUMBER(G816)),"",IFERROR(G816/VLOOKUP(YEAR(A816),Limity!$A$5:$C$14,3,FALSE),"brak limitu"))</f>
        <v/>
      </c>
      <c r="I816" s="10">
        <f>IF(ISNUMBER(H816),IF(H816&gt;1,"Limit przekroczony",IF(H816&gt;=1,"Limit wykorzystany (100%)",IF(H816&gt;=0.95,"Co najmniej 95% limitu",IF(H816&gt;=0.85,"Co najmniej 85% limitu",IF(H816&gt;=0.7,"Co najmniej 70% limitu","W limicie"))))),IF(F816="brak kursu","Wpisz kurs NBP w kolumnie E",IF(G816="sprawdź datę","Wpisz datę jako dzień, np. 2026-10-21",IF(H816="brak limitu","Wpisz płacę minimalną na ten rok w zakładce Limity",""))))</f>
        <v/>
      </c>
    </row>
    <row r="817">
      <c r="A817" s="5" t="n"/>
      <c r="C817" s="6" t="n"/>
      <c r="E817" s="7" t="n"/>
      <c r="F817" s="8">
        <f>IF(C817="","",IF(OR(D817="",D817="PLN"),ROUND(C817,2),IF(E817="","brak kursu",ROUND(C817*E817,2))))</f>
        <v/>
      </c>
      <c r="G817" s="8">
        <f>IF(OR(A817="",NOT(ISNUMBER(F817))),"",IF(NOT(ISNUMBER(A817)),"sprawdź datę",SUMIFS($F$5:$F$1004,$A$5:$A$1004,"&gt;="&amp;DATE(YEAR(A817),INT((MONTH(A817)-1)/3)*3+1,1),$A$5:$A$1004,"&lt;="&amp;A817)))</f>
        <v/>
      </c>
      <c r="H817" s="9">
        <f>IF(NOT(ISNUMBER(G817)),"",IFERROR(G817/VLOOKUP(YEAR(A817),Limity!$A$5:$C$14,3,FALSE),"brak limitu"))</f>
        <v/>
      </c>
      <c r="I817" s="10">
        <f>IF(ISNUMBER(H817),IF(H817&gt;1,"Limit przekroczony",IF(H817&gt;=1,"Limit wykorzystany (100%)",IF(H817&gt;=0.95,"Co najmniej 95% limitu",IF(H817&gt;=0.85,"Co najmniej 85% limitu",IF(H817&gt;=0.7,"Co najmniej 70% limitu","W limicie"))))),IF(F817="brak kursu","Wpisz kurs NBP w kolumnie E",IF(G817="sprawdź datę","Wpisz datę jako dzień, np. 2026-10-21",IF(H817="brak limitu","Wpisz płacę minimalną na ten rok w zakładce Limity",""))))</f>
        <v/>
      </c>
    </row>
    <row r="818">
      <c r="A818" s="5" t="n"/>
      <c r="C818" s="6" t="n"/>
      <c r="E818" s="7" t="n"/>
      <c r="F818" s="8">
        <f>IF(C818="","",IF(OR(D818="",D818="PLN"),ROUND(C818,2),IF(E818="","brak kursu",ROUND(C818*E818,2))))</f>
        <v/>
      </c>
      <c r="G818" s="8">
        <f>IF(OR(A818="",NOT(ISNUMBER(F818))),"",IF(NOT(ISNUMBER(A818)),"sprawdź datę",SUMIFS($F$5:$F$1004,$A$5:$A$1004,"&gt;="&amp;DATE(YEAR(A818),INT((MONTH(A818)-1)/3)*3+1,1),$A$5:$A$1004,"&lt;="&amp;A818)))</f>
        <v/>
      </c>
      <c r="H818" s="9">
        <f>IF(NOT(ISNUMBER(G818)),"",IFERROR(G818/VLOOKUP(YEAR(A818),Limity!$A$5:$C$14,3,FALSE),"brak limitu"))</f>
        <v/>
      </c>
      <c r="I818" s="10">
        <f>IF(ISNUMBER(H818),IF(H818&gt;1,"Limit przekroczony",IF(H818&gt;=1,"Limit wykorzystany (100%)",IF(H818&gt;=0.95,"Co najmniej 95% limitu",IF(H818&gt;=0.85,"Co najmniej 85% limitu",IF(H818&gt;=0.7,"Co najmniej 70% limitu","W limicie"))))),IF(F818="brak kursu","Wpisz kurs NBP w kolumnie E",IF(G818="sprawdź datę","Wpisz datę jako dzień, np. 2026-10-21",IF(H818="brak limitu","Wpisz płacę minimalną na ten rok w zakładce Limity",""))))</f>
        <v/>
      </c>
    </row>
    <row r="819">
      <c r="A819" s="5" t="n"/>
      <c r="C819" s="6" t="n"/>
      <c r="E819" s="7" t="n"/>
      <c r="F819" s="8">
        <f>IF(C819="","",IF(OR(D819="",D819="PLN"),ROUND(C819,2),IF(E819="","brak kursu",ROUND(C819*E819,2))))</f>
        <v/>
      </c>
      <c r="G819" s="8">
        <f>IF(OR(A819="",NOT(ISNUMBER(F819))),"",IF(NOT(ISNUMBER(A819)),"sprawdź datę",SUMIFS($F$5:$F$1004,$A$5:$A$1004,"&gt;="&amp;DATE(YEAR(A819),INT((MONTH(A819)-1)/3)*3+1,1),$A$5:$A$1004,"&lt;="&amp;A819)))</f>
        <v/>
      </c>
      <c r="H819" s="9">
        <f>IF(NOT(ISNUMBER(G819)),"",IFERROR(G819/VLOOKUP(YEAR(A819),Limity!$A$5:$C$14,3,FALSE),"brak limitu"))</f>
        <v/>
      </c>
      <c r="I819" s="10">
        <f>IF(ISNUMBER(H819),IF(H819&gt;1,"Limit przekroczony",IF(H819&gt;=1,"Limit wykorzystany (100%)",IF(H819&gt;=0.95,"Co najmniej 95% limitu",IF(H819&gt;=0.85,"Co najmniej 85% limitu",IF(H819&gt;=0.7,"Co najmniej 70% limitu","W limicie"))))),IF(F819="brak kursu","Wpisz kurs NBP w kolumnie E",IF(G819="sprawdź datę","Wpisz datę jako dzień, np. 2026-10-21",IF(H819="brak limitu","Wpisz płacę minimalną na ten rok w zakładce Limity",""))))</f>
        <v/>
      </c>
    </row>
    <row r="820">
      <c r="A820" s="5" t="n"/>
      <c r="C820" s="6" t="n"/>
      <c r="E820" s="7" t="n"/>
      <c r="F820" s="8">
        <f>IF(C820="","",IF(OR(D820="",D820="PLN"),ROUND(C820,2),IF(E820="","brak kursu",ROUND(C820*E820,2))))</f>
        <v/>
      </c>
      <c r="G820" s="8">
        <f>IF(OR(A820="",NOT(ISNUMBER(F820))),"",IF(NOT(ISNUMBER(A820)),"sprawdź datę",SUMIFS($F$5:$F$1004,$A$5:$A$1004,"&gt;="&amp;DATE(YEAR(A820),INT((MONTH(A820)-1)/3)*3+1,1),$A$5:$A$1004,"&lt;="&amp;A820)))</f>
        <v/>
      </c>
      <c r="H820" s="9">
        <f>IF(NOT(ISNUMBER(G820)),"",IFERROR(G820/VLOOKUP(YEAR(A820),Limity!$A$5:$C$14,3,FALSE),"brak limitu"))</f>
        <v/>
      </c>
      <c r="I820" s="10">
        <f>IF(ISNUMBER(H820),IF(H820&gt;1,"Limit przekroczony",IF(H820&gt;=1,"Limit wykorzystany (100%)",IF(H820&gt;=0.95,"Co najmniej 95% limitu",IF(H820&gt;=0.85,"Co najmniej 85% limitu",IF(H820&gt;=0.7,"Co najmniej 70% limitu","W limicie"))))),IF(F820="brak kursu","Wpisz kurs NBP w kolumnie E",IF(G820="sprawdź datę","Wpisz datę jako dzień, np. 2026-10-21",IF(H820="brak limitu","Wpisz płacę minimalną na ten rok w zakładce Limity",""))))</f>
        <v/>
      </c>
    </row>
    <row r="821">
      <c r="A821" s="5" t="n"/>
      <c r="C821" s="6" t="n"/>
      <c r="E821" s="7" t="n"/>
      <c r="F821" s="8">
        <f>IF(C821="","",IF(OR(D821="",D821="PLN"),ROUND(C821,2),IF(E821="","brak kursu",ROUND(C821*E821,2))))</f>
        <v/>
      </c>
      <c r="G821" s="8">
        <f>IF(OR(A821="",NOT(ISNUMBER(F821))),"",IF(NOT(ISNUMBER(A821)),"sprawdź datę",SUMIFS($F$5:$F$1004,$A$5:$A$1004,"&gt;="&amp;DATE(YEAR(A821),INT((MONTH(A821)-1)/3)*3+1,1),$A$5:$A$1004,"&lt;="&amp;A821)))</f>
        <v/>
      </c>
      <c r="H821" s="9">
        <f>IF(NOT(ISNUMBER(G821)),"",IFERROR(G821/VLOOKUP(YEAR(A821),Limity!$A$5:$C$14,3,FALSE),"brak limitu"))</f>
        <v/>
      </c>
      <c r="I821" s="10">
        <f>IF(ISNUMBER(H821),IF(H821&gt;1,"Limit przekroczony",IF(H821&gt;=1,"Limit wykorzystany (100%)",IF(H821&gt;=0.95,"Co najmniej 95% limitu",IF(H821&gt;=0.85,"Co najmniej 85% limitu",IF(H821&gt;=0.7,"Co najmniej 70% limitu","W limicie"))))),IF(F821="brak kursu","Wpisz kurs NBP w kolumnie E",IF(G821="sprawdź datę","Wpisz datę jako dzień, np. 2026-10-21",IF(H821="brak limitu","Wpisz płacę minimalną na ten rok w zakładce Limity",""))))</f>
        <v/>
      </c>
    </row>
    <row r="822">
      <c r="A822" s="5" t="n"/>
      <c r="C822" s="6" t="n"/>
      <c r="E822" s="7" t="n"/>
      <c r="F822" s="8">
        <f>IF(C822="","",IF(OR(D822="",D822="PLN"),ROUND(C822,2),IF(E822="","brak kursu",ROUND(C822*E822,2))))</f>
        <v/>
      </c>
      <c r="G822" s="8">
        <f>IF(OR(A822="",NOT(ISNUMBER(F822))),"",IF(NOT(ISNUMBER(A822)),"sprawdź datę",SUMIFS($F$5:$F$1004,$A$5:$A$1004,"&gt;="&amp;DATE(YEAR(A822),INT((MONTH(A822)-1)/3)*3+1,1),$A$5:$A$1004,"&lt;="&amp;A822)))</f>
        <v/>
      </c>
      <c r="H822" s="9">
        <f>IF(NOT(ISNUMBER(G822)),"",IFERROR(G822/VLOOKUP(YEAR(A822),Limity!$A$5:$C$14,3,FALSE),"brak limitu"))</f>
        <v/>
      </c>
      <c r="I822" s="10">
        <f>IF(ISNUMBER(H822),IF(H822&gt;1,"Limit przekroczony",IF(H822&gt;=1,"Limit wykorzystany (100%)",IF(H822&gt;=0.95,"Co najmniej 95% limitu",IF(H822&gt;=0.85,"Co najmniej 85% limitu",IF(H822&gt;=0.7,"Co najmniej 70% limitu","W limicie"))))),IF(F822="brak kursu","Wpisz kurs NBP w kolumnie E",IF(G822="sprawdź datę","Wpisz datę jako dzień, np. 2026-10-21",IF(H822="brak limitu","Wpisz płacę minimalną na ten rok w zakładce Limity",""))))</f>
        <v/>
      </c>
    </row>
    <row r="823">
      <c r="A823" s="5" t="n"/>
      <c r="C823" s="6" t="n"/>
      <c r="E823" s="7" t="n"/>
      <c r="F823" s="8">
        <f>IF(C823="","",IF(OR(D823="",D823="PLN"),ROUND(C823,2),IF(E823="","brak kursu",ROUND(C823*E823,2))))</f>
        <v/>
      </c>
      <c r="G823" s="8">
        <f>IF(OR(A823="",NOT(ISNUMBER(F823))),"",IF(NOT(ISNUMBER(A823)),"sprawdź datę",SUMIFS($F$5:$F$1004,$A$5:$A$1004,"&gt;="&amp;DATE(YEAR(A823),INT((MONTH(A823)-1)/3)*3+1,1),$A$5:$A$1004,"&lt;="&amp;A823)))</f>
        <v/>
      </c>
      <c r="H823" s="9">
        <f>IF(NOT(ISNUMBER(G823)),"",IFERROR(G823/VLOOKUP(YEAR(A823),Limity!$A$5:$C$14,3,FALSE),"brak limitu"))</f>
        <v/>
      </c>
      <c r="I823" s="10">
        <f>IF(ISNUMBER(H823),IF(H823&gt;1,"Limit przekroczony",IF(H823&gt;=1,"Limit wykorzystany (100%)",IF(H823&gt;=0.95,"Co najmniej 95% limitu",IF(H823&gt;=0.85,"Co najmniej 85% limitu",IF(H823&gt;=0.7,"Co najmniej 70% limitu","W limicie"))))),IF(F823="brak kursu","Wpisz kurs NBP w kolumnie E",IF(G823="sprawdź datę","Wpisz datę jako dzień, np. 2026-10-21",IF(H823="brak limitu","Wpisz płacę minimalną na ten rok w zakładce Limity",""))))</f>
        <v/>
      </c>
    </row>
    <row r="824">
      <c r="A824" s="5" t="n"/>
      <c r="C824" s="6" t="n"/>
      <c r="E824" s="7" t="n"/>
      <c r="F824" s="8">
        <f>IF(C824="","",IF(OR(D824="",D824="PLN"),ROUND(C824,2),IF(E824="","brak kursu",ROUND(C824*E824,2))))</f>
        <v/>
      </c>
      <c r="G824" s="8">
        <f>IF(OR(A824="",NOT(ISNUMBER(F824))),"",IF(NOT(ISNUMBER(A824)),"sprawdź datę",SUMIFS($F$5:$F$1004,$A$5:$A$1004,"&gt;="&amp;DATE(YEAR(A824),INT((MONTH(A824)-1)/3)*3+1,1),$A$5:$A$1004,"&lt;="&amp;A824)))</f>
        <v/>
      </c>
      <c r="H824" s="9">
        <f>IF(NOT(ISNUMBER(G824)),"",IFERROR(G824/VLOOKUP(YEAR(A824),Limity!$A$5:$C$14,3,FALSE),"brak limitu"))</f>
        <v/>
      </c>
      <c r="I824" s="10">
        <f>IF(ISNUMBER(H824),IF(H824&gt;1,"Limit przekroczony",IF(H824&gt;=1,"Limit wykorzystany (100%)",IF(H824&gt;=0.95,"Co najmniej 95% limitu",IF(H824&gt;=0.85,"Co najmniej 85% limitu",IF(H824&gt;=0.7,"Co najmniej 70% limitu","W limicie"))))),IF(F824="brak kursu","Wpisz kurs NBP w kolumnie E",IF(G824="sprawdź datę","Wpisz datę jako dzień, np. 2026-10-21",IF(H824="brak limitu","Wpisz płacę minimalną na ten rok w zakładce Limity",""))))</f>
        <v/>
      </c>
    </row>
    <row r="825">
      <c r="A825" s="5" t="n"/>
      <c r="C825" s="6" t="n"/>
      <c r="E825" s="7" t="n"/>
      <c r="F825" s="8">
        <f>IF(C825="","",IF(OR(D825="",D825="PLN"),ROUND(C825,2),IF(E825="","brak kursu",ROUND(C825*E825,2))))</f>
        <v/>
      </c>
      <c r="G825" s="8">
        <f>IF(OR(A825="",NOT(ISNUMBER(F825))),"",IF(NOT(ISNUMBER(A825)),"sprawdź datę",SUMIFS($F$5:$F$1004,$A$5:$A$1004,"&gt;="&amp;DATE(YEAR(A825),INT((MONTH(A825)-1)/3)*3+1,1),$A$5:$A$1004,"&lt;="&amp;A825)))</f>
        <v/>
      </c>
      <c r="H825" s="9">
        <f>IF(NOT(ISNUMBER(G825)),"",IFERROR(G825/VLOOKUP(YEAR(A825),Limity!$A$5:$C$14,3,FALSE),"brak limitu"))</f>
        <v/>
      </c>
      <c r="I825" s="10">
        <f>IF(ISNUMBER(H825),IF(H825&gt;1,"Limit przekroczony",IF(H825&gt;=1,"Limit wykorzystany (100%)",IF(H825&gt;=0.95,"Co najmniej 95% limitu",IF(H825&gt;=0.85,"Co najmniej 85% limitu",IF(H825&gt;=0.7,"Co najmniej 70% limitu","W limicie"))))),IF(F825="brak kursu","Wpisz kurs NBP w kolumnie E",IF(G825="sprawdź datę","Wpisz datę jako dzień, np. 2026-10-21",IF(H825="brak limitu","Wpisz płacę minimalną na ten rok w zakładce Limity",""))))</f>
        <v/>
      </c>
    </row>
    <row r="826">
      <c r="A826" s="5" t="n"/>
      <c r="C826" s="6" t="n"/>
      <c r="E826" s="7" t="n"/>
      <c r="F826" s="8">
        <f>IF(C826="","",IF(OR(D826="",D826="PLN"),ROUND(C826,2),IF(E826="","brak kursu",ROUND(C826*E826,2))))</f>
        <v/>
      </c>
      <c r="G826" s="8">
        <f>IF(OR(A826="",NOT(ISNUMBER(F826))),"",IF(NOT(ISNUMBER(A826)),"sprawdź datę",SUMIFS($F$5:$F$1004,$A$5:$A$1004,"&gt;="&amp;DATE(YEAR(A826),INT((MONTH(A826)-1)/3)*3+1,1),$A$5:$A$1004,"&lt;="&amp;A826)))</f>
        <v/>
      </c>
      <c r="H826" s="9">
        <f>IF(NOT(ISNUMBER(G826)),"",IFERROR(G826/VLOOKUP(YEAR(A826),Limity!$A$5:$C$14,3,FALSE),"brak limitu"))</f>
        <v/>
      </c>
      <c r="I826" s="10">
        <f>IF(ISNUMBER(H826),IF(H826&gt;1,"Limit przekroczony",IF(H826&gt;=1,"Limit wykorzystany (100%)",IF(H826&gt;=0.95,"Co najmniej 95% limitu",IF(H826&gt;=0.85,"Co najmniej 85% limitu",IF(H826&gt;=0.7,"Co najmniej 70% limitu","W limicie"))))),IF(F826="brak kursu","Wpisz kurs NBP w kolumnie E",IF(G826="sprawdź datę","Wpisz datę jako dzień, np. 2026-10-21",IF(H826="brak limitu","Wpisz płacę minimalną na ten rok w zakładce Limity",""))))</f>
        <v/>
      </c>
    </row>
    <row r="827">
      <c r="A827" s="5" t="n"/>
      <c r="C827" s="6" t="n"/>
      <c r="E827" s="7" t="n"/>
      <c r="F827" s="8">
        <f>IF(C827="","",IF(OR(D827="",D827="PLN"),ROUND(C827,2),IF(E827="","brak kursu",ROUND(C827*E827,2))))</f>
        <v/>
      </c>
      <c r="G827" s="8">
        <f>IF(OR(A827="",NOT(ISNUMBER(F827))),"",IF(NOT(ISNUMBER(A827)),"sprawdź datę",SUMIFS($F$5:$F$1004,$A$5:$A$1004,"&gt;="&amp;DATE(YEAR(A827),INT((MONTH(A827)-1)/3)*3+1,1),$A$5:$A$1004,"&lt;="&amp;A827)))</f>
        <v/>
      </c>
      <c r="H827" s="9">
        <f>IF(NOT(ISNUMBER(G827)),"",IFERROR(G827/VLOOKUP(YEAR(A827),Limity!$A$5:$C$14,3,FALSE),"brak limitu"))</f>
        <v/>
      </c>
      <c r="I827" s="10">
        <f>IF(ISNUMBER(H827),IF(H827&gt;1,"Limit przekroczony",IF(H827&gt;=1,"Limit wykorzystany (100%)",IF(H827&gt;=0.95,"Co najmniej 95% limitu",IF(H827&gt;=0.85,"Co najmniej 85% limitu",IF(H827&gt;=0.7,"Co najmniej 70% limitu","W limicie"))))),IF(F827="brak kursu","Wpisz kurs NBP w kolumnie E",IF(G827="sprawdź datę","Wpisz datę jako dzień, np. 2026-10-21",IF(H827="brak limitu","Wpisz płacę minimalną na ten rok w zakładce Limity",""))))</f>
        <v/>
      </c>
    </row>
    <row r="828">
      <c r="A828" s="5" t="n"/>
      <c r="C828" s="6" t="n"/>
      <c r="E828" s="7" t="n"/>
      <c r="F828" s="8">
        <f>IF(C828="","",IF(OR(D828="",D828="PLN"),ROUND(C828,2),IF(E828="","brak kursu",ROUND(C828*E828,2))))</f>
        <v/>
      </c>
      <c r="G828" s="8">
        <f>IF(OR(A828="",NOT(ISNUMBER(F828))),"",IF(NOT(ISNUMBER(A828)),"sprawdź datę",SUMIFS($F$5:$F$1004,$A$5:$A$1004,"&gt;="&amp;DATE(YEAR(A828),INT((MONTH(A828)-1)/3)*3+1,1),$A$5:$A$1004,"&lt;="&amp;A828)))</f>
        <v/>
      </c>
      <c r="H828" s="9">
        <f>IF(NOT(ISNUMBER(G828)),"",IFERROR(G828/VLOOKUP(YEAR(A828),Limity!$A$5:$C$14,3,FALSE),"brak limitu"))</f>
        <v/>
      </c>
      <c r="I828" s="10">
        <f>IF(ISNUMBER(H828),IF(H828&gt;1,"Limit przekroczony",IF(H828&gt;=1,"Limit wykorzystany (100%)",IF(H828&gt;=0.95,"Co najmniej 95% limitu",IF(H828&gt;=0.85,"Co najmniej 85% limitu",IF(H828&gt;=0.7,"Co najmniej 70% limitu","W limicie"))))),IF(F828="brak kursu","Wpisz kurs NBP w kolumnie E",IF(G828="sprawdź datę","Wpisz datę jako dzień, np. 2026-10-21",IF(H828="brak limitu","Wpisz płacę minimalną na ten rok w zakładce Limity",""))))</f>
        <v/>
      </c>
    </row>
    <row r="829">
      <c r="A829" s="5" t="n"/>
      <c r="C829" s="6" t="n"/>
      <c r="E829" s="7" t="n"/>
      <c r="F829" s="8">
        <f>IF(C829="","",IF(OR(D829="",D829="PLN"),ROUND(C829,2),IF(E829="","brak kursu",ROUND(C829*E829,2))))</f>
        <v/>
      </c>
      <c r="G829" s="8">
        <f>IF(OR(A829="",NOT(ISNUMBER(F829))),"",IF(NOT(ISNUMBER(A829)),"sprawdź datę",SUMIFS($F$5:$F$1004,$A$5:$A$1004,"&gt;="&amp;DATE(YEAR(A829),INT((MONTH(A829)-1)/3)*3+1,1),$A$5:$A$1004,"&lt;="&amp;A829)))</f>
        <v/>
      </c>
      <c r="H829" s="9">
        <f>IF(NOT(ISNUMBER(G829)),"",IFERROR(G829/VLOOKUP(YEAR(A829),Limity!$A$5:$C$14,3,FALSE),"brak limitu"))</f>
        <v/>
      </c>
      <c r="I829" s="10">
        <f>IF(ISNUMBER(H829),IF(H829&gt;1,"Limit przekroczony",IF(H829&gt;=1,"Limit wykorzystany (100%)",IF(H829&gt;=0.95,"Co najmniej 95% limitu",IF(H829&gt;=0.85,"Co najmniej 85% limitu",IF(H829&gt;=0.7,"Co najmniej 70% limitu","W limicie"))))),IF(F829="brak kursu","Wpisz kurs NBP w kolumnie E",IF(G829="sprawdź datę","Wpisz datę jako dzień, np. 2026-10-21",IF(H829="brak limitu","Wpisz płacę minimalną na ten rok w zakładce Limity",""))))</f>
        <v/>
      </c>
    </row>
    <row r="830">
      <c r="A830" s="5" t="n"/>
      <c r="C830" s="6" t="n"/>
      <c r="E830" s="7" t="n"/>
      <c r="F830" s="8">
        <f>IF(C830="","",IF(OR(D830="",D830="PLN"),ROUND(C830,2),IF(E830="","brak kursu",ROUND(C830*E830,2))))</f>
        <v/>
      </c>
      <c r="G830" s="8">
        <f>IF(OR(A830="",NOT(ISNUMBER(F830))),"",IF(NOT(ISNUMBER(A830)),"sprawdź datę",SUMIFS($F$5:$F$1004,$A$5:$A$1004,"&gt;="&amp;DATE(YEAR(A830),INT((MONTH(A830)-1)/3)*3+1,1),$A$5:$A$1004,"&lt;="&amp;A830)))</f>
        <v/>
      </c>
      <c r="H830" s="9">
        <f>IF(NOT(ISNUMBER(G830)),"",IFERROR(G830/VLOOKUP(YEAR(A830),Limity!$A$5:$C$14,3,FALSE),"brak limitu"))</f>
        <v/>
      </c>
      <c r="I830" s="10">
        <f>IF(ISNUMBER(H830),IF(H830&gt;1,"Limit przekroczony",IF(H830&gt;=1,"Limit wykorzystany (100%)",IF(H830&gt;=0.95,"Co najmniej 95% limitu",IF(H830&gt;=0.85,"Co najmniej 85% limitu",IF(H830&gt;=0.7,"Co najmniej 70% limitu","W limicie"))))),IF(F830="brak kursu","Wpisz kurs NBP w kolumnie E",IF(G830="sprawdź datę","Wpisz datę jako dzień, np. 2026-10-21",IF(H830="brak limitu","Wpisz płacę minimalną na ten rok w zakładce Limity",""))))</f>
        <v/>
      </c>
    </row>
    <row r="831">
      <c r="A831" s="5" t="n"/>
      <c r="C831" s="6" t="n"/>
      <c r="E831" s="7" t="n"/>
      <c r="F831" s="8">
        <f>IF(C831="","",IF(OR(D831="",D831="PLN"),ROUND(C831,2),IF(E831="","brak kursu",ROUND(C831*E831,2))))</f>
        <v/>
      </c>
      <c r="G831" s="8">
        <f>IF(OR(A831="",NOT(ISNUMBER(F831))),"",IF(NOT(ISNUMBER(A831)),"sprawdź datę",SUMIFS($F$5:$F$1004,$A$5:$A$1004,"&gt;="&amp;DATE(YEAR(A831),INT((MONTH(A831)-1)/3)*3+1,1),$A$5:$A$1004,"&lt;="&amp;A831)))</f>
        <v/>
      </c>
      <c r="H831" s="9">
        <f>IF(NOT(ISNUMBER(G831)),"",IFERROR(G831/VLOOKUP(YEAR(A831),Limity!$A$5:$C$14,3,FALSE),"brak limitu"))</f>
        <v/>
      </c>
      <c r="I831" s="10">
        <f>IF(ISNUMBER(H831),IF(H831&gt;1,"Limit przekroczony",IF(H831&gt;=1,"Limit wykorzystany (100%)",IF(H831&gt;=0.95,"Co najmniej 95% limitu",IF(H831&gt;=0.85,"Co najmniej 85% limitu",IF(H831&gt;=0.7,"Co najmniej 70% limitu","W limicie"))))),IF(F831="brak kursu","Wpisz kurs NBP w kolumnie E",IF(G831="sprawdź datę","Wpisz datę jako dzień, np. 2026-10-21",IF(H831="brak limitu","Wpisz płacę minimalną na ten rok w zakładce Limity",""))))</f>
        <v/>
      </c>
    </row>
    <row r="832">
      <c r="A832" s="5" t="n"/>
      <c r="C832" s="6" t="n"/>
      <c r="E832" s="7" t="n"/>
      <c r="F832" s="8">
        <f>IF(C832="","",IF(OR(D832="",D832="PLN"),ROUND(C832,2),IF(E832="","brak kursu",ROUND(C832*E832,2))))</f>
        <v/>
      </c>
      <c r="G832" s="8">
        <f>IF(OR(A832="",NOT(ISNUMBER(F832))),"",IF(NOT(ISNUMBER(A832)),"sprawdź datę",SUMIFS($F$5:$F$1004,$A$5:$A$1004,"&gt;="&amp;DATE(YEAR(A832),INT((MONTH(A832)-1)/3)*3+1,1),$A$5:$A$1004,"&lt;="&amp;A832)))</f>
        <v/>
      </c>
      <c r="H832" s="9">
        <f>IF(NOT(ISNUMBER(G832)),"",IFERROR(G832/VLOOKUP(YEAR(A832),Limity!$A$5:$C$14,3,FALSE),"brak limitu"))</f>
        <v/>
      </c>
      <c r="I832" s="10">
        <f>IF(ISNUMBER(H832),IF(H832&gt;1,"Limit przekroczony",IF(H832&gt;=1,"Limit wykorzystany (100%)",IF(H832&gt;=0.95,"Co najmniej 95% limitu",IF(H832&gt;=0.85,"Co najmniej 85% limitu",IF(H832&gt;=0.7,"Co najmniej 70% limitu","W limicie"))))),IF(F832="brak kursu","Wpisz kurs NBP w kolumnie E",IF(G832="sprawdź datę","Wpisz datę jako dzień, np. 2026-10-21",IF(H832="brak limitu","Wpisz płacę minimalną na ten rok w zakładce Limity",""))))</f>
        <v/>
      </c>
    </row>
    <row r="833">
      <c r="A833" s="5" t="n"/>
      <c r="C833" s="6" t="n"/>
      <c r="E833" s="7" t="n"/>
      <c r="F833" s="8">
        <f>IF(C833="","",IF(OR(D833="",D833="PLN"),ROUND(C833,2),IF(E833="","brak kursu",ROUND(C833*E833,2))))</f>
        <v/>
      </c>
      <c r="G833" s="8">
        <f>IF(OR(A833="",NOT(ISNUMBER(F833))),"",IF(NOT(ISNUMBER(A833)),"sprawdź datę",SUMIFS($F$5:$F$1004,$A$5:$A$1004,"&gt;="&amp;DATE(YEAR(A833),INT((MONTH(A833)-1)/3)*3+1,1),$A$5:$A$1004,"&lt;="&amp;A833)))</f>
        <v/>
      </c>
      <c r="H833" s="9">
        <f>IF(NOT(ISNUMBER(G833)),"",IFERROR(G833/VLOOKUP(YEAR(A833),Limity!$A$5:$C$14,3,FALSE),"brak limitu"))</f>
        <v/>
      </c>
      <c r="I833" s="10">
        <f>IF(ISNUMBER(H833),IF(H833&gt;1,"Limit przekroczony",IF(H833&gt;=1,"Limit wykorzystany (100%)",IF(H833&gt;=0.95,"Co najmniej 95% limitu",IF(H833&gt;=0.85,"Co najmniej 85% limitu",IF(H833&gt;=0.7,"Co najmniej 70% limitu","W limicie"))))),IF(F833="brak kursu","Wpisz kurs NBP w kolumnie E",IF(G833="sprawdź datę","Wpisz datę jako dzień, np. 2026-10-21",IF(H833="brak limitu","Wpisz płacę minimalną na ten rok w zakładce Limity",""))))</f>
        <v/>
      </c>
    </row>
    <row r="834">
      <c r="A834" s="5" t="n"/>
      <c r="C834" s="6" t="n"/>
      <c r="E834" s="7" t="n"/>
      <c r="F834" s="8">
        <f>IF(C834="","",IF(OR(D834="",D834="PLN"),ROUND(C834,2),IF(E834="","brak kursu",ROUND(C834*E834,2))))</f>
        <v/>
      </c>
      <c r="G834" s="8">
        <f>IF(OR(A834="",NOT(ISNUMBER(F834))),"",IF(NOT(ISNUMBER(A834)),"sprawdź datę",SUMIFS($F$5:$F$1004,$A$5:$A$1004,"&gt;="&amp;DATE(YEAR(A834),INT((MONTH(A834)-1)/3)*3+1,1),$A$5:$A$1004,"&lt;="&amp;A834)))</f>
        <v/>
      </c>
      <c r="H834" s="9">
        <f>IF(NOT(ISNUMBER(G834)),"",IFERROR(G834/VLOOKUP(YEAR(A834),Limity!$A$5:$C$14,3,FALSE),"brak limitu"))</f>
        <v/>
      </c>
      <c r="I834" s="10">
        <f>IF(ISNUMBER(H834),IF(H834&gt;1,"Limit przekroczony",IF(H834&gt;=1,"Limit wykorzystany (100%)",IF(H834&gt;=0.95,"Co najmniej 95% limitu",IF(H834&gt;=0.85,"Co najmniej 85% limitu",IF(H834&gt;=0.7,"Co najmniej 70% limitu","W limicie"))))),IF(F834="brak kursu","Wpisz kurs NBP w kolumnie E",IF(G834="sprawdź datę","Wpisz datę jako dzień, np. 2026-10-21",IF(H834="brak limitu","Wpisz płacę minimalną na ten rok w zakładce Limity",""))))</f>
        <v/>
      </c>
    </row>
    <row r="835">
      <c r="A835" s="5" t="n"/>
      <c r="C835" s="6" t="n"/>
      <c r="E835" s="7" t="n"/>
      <c r="F835" s="8">
        <f>IF(C835="","",IF(OR(D835="",D835="PLN"),ROUND(C835,2),IF(E835="","brak kursu",ROUND(C835*E835,2))))</f>
        <v/>
      </c>
      <c r="G835" s="8">
        <f>IF(OR(A835="",NOT(ISNUMBER(F835))),"",IF(NOT(ISNUMBER(A835)),"sprawdź datę",SUMIFS($F$5:$F$1004,$A$5:$A$1004,"&gt;="&amp;DATE(YEAR(A835),INT((MONTH(A835)-1)/3)*3+1,1),$A$5:$A$1004,"&lt;="&amp;A835)))</f>
        <v/>
      </c>
      <c r="H835" s="9">
        <f>IF(NOT(ISNUMBER(G835)),"",IFERROR(G835/VLOOKUP(YEAR(A835),Limity!$A$5:$C$14,3,FALSE),"brak limitu"))</f>
        <v/>
      </c>
      <c r="I835" s="10">
        <f>IF(ISNUMBER(H835),IF(H835&gt;1,"Limit przekroczony",IF(H835&gt;=1,"Limit wykorzystany (100%)",IF(H835&gt;=0.95,"Co najmniej 95% limitu",IF(H835&gt;=0.85,"Co najmniej 85% limitu",IF(H835&gt;=0.7,"Co najmniej 70% limitu","W limicie"))))),IF(F835="brak kursu","Wpisz kurs NBP w kolumnie E",IF(G835="sprawdź datę","Wpisz datę jako dzień, np. 2026-10-21",IF(H835="brak limitu","Wpisz płacę minimalną na ten rok w zakładce Limity",""))))</f>
        <v/>
      </c>
    </row>
    <row r="836">
      <c r="A836" s="5" t="n"/>
      <c r="C836" s="6" t="n"/>
      <c r="E836" s="7" t="n"/>
      <c r="F836" s="8">
        <f>IF(C836="","",IF(OR(D836="",D836="PLN"),ROUND(C836,2),IF(E836="","brak kursu",ROUND(C836*E836,2))))</f>
        <v/>
      </c>
      <c r="G836" s="8">
        <f>IF(OR(A836="",NOT(ISNUMBER(F836))),"",IF(NOT(ISNUMBER(A836)),"sprawdź datę",SUMIFS($F$5:$F$1004,$A$5:$A$1004,"&gt;="&amp;DATE(YEAR(A836),INT((MONTH(A836)-1)/3)*3+1,1),$A$5:$A$1004,"&lt;="&amp;A836)))</f>
        <v/>
      </c>
      <c r="H836" s="9">
        <f>IF(NOT(ISNUMBER(G836)),"",IFERROR(G836/VLOOKUP(YEAR(A836),Limity!$A$5:$C$14,3,FALSE),"brak limitu"))</f>
        <v/>
      </c>
      <c r="I836" s="10">
        <f>IF(ISNUMBER(H836),IF(H836&gt;1,"Limit przekroczony",IF(H836&gt;=1,"Limit wykorzystany (100%)",IF(H836&gt;=0.95,"Co najmniej 95% limitu",IF(H836&gt;=0.85,"Co najmniej 85% limitu",IF(H836&gt;=0.7,"Co najmniej 70% limitu","W limicie"))))),IF(F836="brak kursu","Wpisz kurs NBP w kolumnie E",IF(G836="sprawdź datę","Wpisz datę jako dzień, np. 2026-10-21",IF(H836="brak limitu","Wpisz płacę minimalną na ten rok w zakładce Limity",""))))</f>
        <v/>
      </c>
    </row>
    <row r="837">
      <c r="A837" s="5" t="n"/>
      <c r="C837" s="6" t="n"/>
      <c r="E837" s="7" t="n"/>
      <c r="F837" s="8">
        <f>IF(C837="","",IF(OR(D837="",D837="PLN"),ROUND(C837,2),IF(E837="","brak kursu",ROUND(C837*E837,2))))</f>
        <v/>
      </c>
      <c r="G837" s="8">
        <f>IF(OR(A837="",NOT(ISNUMBER(F837))),"",IF(NOT(ISNUMBER(A837)),"sprawdź datę",SUMIFS($F$5:$F$1004,$A$5:$A$1004,"&gt;="&amp;DATE(YEAR(A837),INT((MONTH(A837)-1)/3)*3+1,1),$A$5:$A$1004,"&lt;="&amp;A837)))</f>
        <v/>
      </c>
      <c r="H837" s="9">
        <f>IF(NOT(ISNUMBER(G837)),"",IFERROR(G837/VLOOKUP(YEAR(A837),Limity!$A$5:$C$14,3,FALSE),"brak limitu"))</f>
        <v/>
      </c>
      <c r="I837" s="10">
        <f>IF(ISNUMBER(H837),IF(H837&gt;1,"Limit przekroczony",IF(H837&gt;=1,"Limit wykorzystany (100%)",IF(H837&gt;=0.95,"Co najmniej 95% limitu",IF(H837&gt;=0.85,"Co najmniej 85% limitu",IF(H837&gt;=0.7,"Co najmniej 70% limitu","W limicie"))))),IF(F837="brak kursu","Wpisz kurs NBP w kolumnie E",IF(G837="sprawdź datę","Wpisz datę jako dzień, np. 2026-10-21",IF(H837="brak limitu","Wpisz płacę minimalną na ten rok w zakładce Limity",""))))</f>
        <v/>
      </c>
    </row>
    <row r="838">
      <c r="A838" s="5" t="n"/>
      <c r="C838" s="6" t="n"/>
      <c r="E838" s="7" t="n"/>
      <c r="F838" s="8">
        <f>IF(C838="","",IF(OR(D838="",D838="PLN"),ROUND(C838,2),IF(E838="","brak kursu",ROUND(C838*E838,2))))</f>
        <v/>
      </c>
      <c r="G838" s="8">
        <f>IF(OR(A838="",NOT(ISNUMBER(F838))),"",IF(NOT(ISNUMBER(A838)),"sprawdź datę",SUMIFS($F$5:$F$1004,$A$5:$A$1004,"&gt;="&amp;DATE(YEAR(A838),INT((MONTH(A838)-1)/3)*3+1,1),$A$5:$A$1004,"&lt;="&amp;A838)))</f>
        <v/>
      </c>
      <c r="H838" s="9">
        <f>IF(NOT(ISNUMBER(G838)),"",IFERROR(G838/VLOOKUP(YEAR(A838),Limity!$A$5:$C$14,3,FALSE),"brak limitu"))</f>
        <v/>
      </c>
      <c r="I838" s="10">
        <f>IF(ISNUMBER(H838),IF(H838&gt;1,"Limit przekroczony",IF(H838&gt;=1,"Limit wykorzystany (100%)",IF(H838&gt;=0.95,"Co najmniej 95% limitu",IF(H838&gt;=0.85,"Co najmniej 85% limitu",IF(H838&gt;=0.7,"Co najmniej 70% limitu","W limicie"))))),IF(F838="brak kursu","Wpisz kurs NBP w kolumnie E",IF(G838="sprawdź datę","Wpisz datę jako dzień, np. 2026-10-21",IF(H838="brak limitu","Wpisz płacę minimalną na ten rok w zakładce Limity",""))))</f>
        <v/>
      </c>
    </row>
    <row r="839">
      <c r="A839" s="5" t="n"/>
      <c r="C839" s="6" t="n"/>
      <c r="E839" s="7" t="n"/>
      <c r="F839" s="8">
        <f>IF(C839="","",IF(OR(D839="",D839="PLN"),ROUND(C839,2),IF(E839="","brak kursu",ROUND(C839*E839,2))))</f>
        <v/>
      </c>
      <c r="G839" s="8">
        <f>IF(OR(A839="",NOT(ISNUMBER(F839))),"",IF(NOT(ISNUMBER(A839)),"sprawdź datę",SUMIFS($F$5:$F$1004,$A$5:$A$1004,"&gt;="&amp;DATE(YEAR(A839),INT((MONTH(A839)-1)/3)*3+1,1),$A$5:$A$1004,"&lt;="&amp;A839)))</f>
        <v/>
      </c>
      <c r="H839" s="9">
        <f>IF(NOT(ISNUMBER(G839)),"",IFERROR(G839/VLOOKUP(YEAR(A839),Limity!$A$5:$C$14,3,FALSE),"brak limitu"))</f>
        <v/>
      </c>
      <c r="I839" s="10">
        <f>IF(ISNUMBER(H839),IF(H839&gt;1,"Limit przekroczony",IF(H839&gt;=1,"Limit wykorzystany (100%)",IF(H839&gt;=0.95,"Co najmniej 95% limitu",IF(H839&gt;=0.85,"Co najmniej 85% limitu",IF(H839&gt;=0.7,"Co najmniej 70% limitu","W limicie"))))),IF(F839="brak kursu","Wpisz kurs NBP w kolumnie E",IF(G839="sprawdź datę","Wpisz datę jako dzień, np. 2026-10-21",IF(H839="brak limitu","Wpisz płacę minimalną na ten rok w zakładce Limity",""))))</f>
        <v/>
      </c>
    </row>
    <row r="840">
      <c r="A840" s="5" t="n"/>
      <c r="C840" s="6" t="n"/>
      <c r="E840" s="7" t="n"/>
      <c r="F840" s="8">
        <f>IF(C840="","",IF(OR(D840="",D840="PLN"),ROUND(C840,2),IF(E840="","brak kursu",ROUND(C840*E840,2))))</f>
        <v/>
      </c>
      <c r="G840" s="8">
        <f>IF(OR(A840="",NOT(ISNUMBER(F840))),"",IF(NOT(ISNUMBER(A840)),"sprawdź datę",SUMIFS($F$5:$F$1004,$A$5:$A$1004,"&gt;="&amp;DATE(YEAR(A840),INT((MONTH(A840)-1)/3)*3+1,1),$A$5:$A$1004,"&lt;="&amp;A840)))</f>
        <v/>
      </c>
      <c r="H840" s="9">
        <f>IF(NOT(ISNUMBER(G840)),"",IFERROR(G840/VLOOKUP(YEAR(A840),Limity!$A$5:$C$14,3,FALSE),"brak limitu"))</f>
        <v/>
      </c>
      <c r="I840" s="10">
        <f>IF(ISNUMBER(H840),IF(H840&gt;1,"Limit przekroczony",IF(H840&gt;=1,"Limit wykorzystany (100%)",IF(H840&gt;=0.95,"Co najmniej 95% limitu",IF(H840&gt;=0.85,"Co najmniej 85% limitu",IF(H840&gt;=0.7,"Co najmniej 70% limitu","W limicie"))))),IF(F840="brak kursu","Wpisz kurs NBP w kolumnie E",IF(G840="sprawdź datę","Wpisz datę jako dzień, np. 2026-10-21",IF(H840="brak limitu","Wpisz płacę minimalną na ten rok w zakładce Limity",""))))</f>
        <v/>
      </c>
    </row>
    <row r="841">
      <c r="A841" s="5" t="n"/>
      <c r="C841" s="6" t="n"/>
      <c r="E841" s="7" t="n"/>
      <c r="F841" s="8">
        <f>IF(C841="","",IF(OR(D841="",D841="PLN"),ROUND(C841,2),IF(E841="","brak kursu",ROUND(C841*E841,2))))</f>
        <v/>
      </c>
      <c r="G841" s="8">
        <f>IF(OR(A841="",NOT(ISNUMBER(F841))),"",IF(NOT(ISNUMBER(A841)),"sprawdź datę",SUMIFS($F$5:$F$1004,$A$5:$A$1004,"&gt;="&amp;DATE(YEAR(A841),INT((MONTH(A841)-1)/3)*3+1,1),$A$5:$A$1004,"&lt;="&amp;A841)))</f>
        <v/>
      </c>
      <c r="H841" s="9">
        <f>IF(NOT(ISNUMBER(G841)),"",IFERROR(G841/VLOOKUP(YEAR(A841),Limity!$A$5:$C$14,3,FALSE),"brak limitu"))</f>
        <v/>
      </c>
      <c r="I841" s="10">
        <f>IF(ISNUMBER(H841),IF(H841&gt;1,"Limit przekroczony",IF(H841&gt;=1,"Limit wykorzystany (100%)",IF(H841&gt;=0.95,"Co najmniej 95% limitu",IF(H841&gt;=0.85,"Co najmniej 85% limitu",IF(H841&gt;=0.7,"Co najmniej 70% limitu","W limicie"))))),IF(F841="brak kursu","Wpisz kurs NBP w kolumnie E",IF(G841="sprawdź datę","Wpisz datę jako dzień, np. 2026-10-21",IF(H841="brak limitu","Wpisz płacę minimalną na ten rok w zakładce Limity",""))))</f>
        <v/>
      </c>
    </row>
    <row r="842">
      <c r="A842" s="5" t="n"/>
      <c r="C842" s="6" t="n"/>
      <c r="E842" s="7" t="n"/>
      <c r="F842" s="8">
        <f>IF(C842="","",IF(OR(D842="",D842="PLN"),ROUND(C842,2),IF(E842="","brak kursu",ROUND(C842*E842,2))))</f>
        <v/>
      </c>
      <c r="G842" s="8">
        <f>IF(OR(A842="",NOT(ISNUMBER(F842))),"",IF(NOT(ISNUMBER(A842)),"sprawdź datę",SUMIFS($F$5:$F$1004,$A$5:$A$1004,"&gt;="&amp;DATE(YEAR(A842),INT((MONTH(A842)-1)/3)*3+1,1),$A$5:$A$1004,"&lt;="&amp;A842)))</f>
        <v/>
      </c>
      <c r="H842" s="9">
        <f>IF(NOT(ISNUMBER(G842)),"",IFERROR(G842/VLOOKUP(YEAR(A842),Limity!$A$5:$C$14,3,FALSE),"brak limitu"))</f>
        <v/>
      </c>
      <c r="I842" s="10">
        <f>IF(ISNUMBER(H842),IF(H842&gt;1,"Limit przekroczony",IF(H842&gt;=1,"Limit wykorzystany (100%)",IF(H842&gt;=0.95,"Co najmniej 95% limitu",IF(H842&gt;=0.85,"Co najmniej 85% limitu",IF(H842&gt;=0.7,"Co najmniej 70% limitu","W limicie"))))),IF(F842="brak kursu","Wpisz kurs NBP w kolumnie E",IF(G842="sprawdź datę","Wpisz datę jako dzień, np. 2026-10-21",IF(H842="brak limitu","Wpisz płacę minimalną na ten rok w zakładce Limity",""))))</f>
        <v/>
      </c>
    </row>
    <row r="843">
      <c r="A843" s="5" t="n"/>
      <c r="C843" s="6" t="n"/>
      <c r="E843" s="7" t="n"/>
      <c r="F843" s="8">
        <f>IF(C843="","",IF(OR(D843="",D843="PLN"),ROUND(C843,2),IF(E843="","brak kursu",ROUND(C843*E843,2))))</f>
        <v/>
      </c>
      <c r="G843" s="8">
        <f>IF(OR(A843="",NOT(ISNUMBER(F843))),"",IF(NOT(ISNUMBER(A843)),"sprawdź datę",SUMIFS($F$5:$F$1004,$A$5:$A$1004,"&gt;="&amp;DATE(YEAR(A843),INT((MONTH(A843)-1)/3)*3+1,1),$A$5:$A$1004,"&lt;="&amp;A843)))</f>
        <v/>
      </c>
      <c r="H843" s="9">
        <f>IF(NOT(ISNUMBER(G843)),"",IFERROR(G843/VLOOKUP(YEAR(A843),Limity!$A$5:$C$14,3,FALSE),"brak limitu"))</f>
        <v/>
      </c>
      <c r="I843" s="10">
        <f>IF(ISNUMBER(H843),IF(H843&gt;1,"Limit przekroczony",IF(H843&gt;=1,"Limit wykorzystany (100%)",IF(H843&gt;=0.95,"Co najmniej 95% limitu",IF(H843&gt;=0.85,"Co najmniej 85% limitu",IF(H843&gt;=0.7,"Co najmniej 70% limitu","W limicie"))))),IF(F843="brak kursu","Wpisz kurs NBP w kolumnie E",IF(G843="sprawdź datę","Wpisz datę jako dzień, np. 2026-10-21",IF(H843="brak limitu","Wpisz płacę minimalną na ten rok w zakładce Limity",""))))</f>
        <v/>
      </c>
    </row>
    <row r="844">
      <c r="A844" s="5" t="n"/>
      <c r="C844" s="6" t="n"/>
      <c r="E844" s="7" t="n"/>
      <c r="F844" s="8">
        <f>IF(C844="","",IF(OR(D844="",D844="PLN"),ROUND(C844,2),IF(E844="","brak kursu",ROUND(C844*E844,2))))</f>
        <v/>
      </c>
      <c r="G844" s="8">
        <f>IF(OR(A844="",NOT(ISNUMBER(F844))),"",IF(NOT(ISNUMBER(A844)),"sprawdź datę",SUMIFS($F$5:$F$1004,$A$5:$A$1004,"&gt;="&amp;DATE(YEAR(A844),INT((MONTH(A844)-1)/3)*3+1,1),$A$5:$A$1004,"&lt;="&amp;A844)))</f>
        <v/>
      </c>
      <c r="H844" s="9">
        <f>IF(NOT(ISNUMBER(G844)),"",IFERROR(G844/VLOOKUP(YEAR(A844),Limity!$A$5:$C$14,3,FALSE),"brak limitu"))</f>
        <v/>
      </c>
      <c r="I844" s="10">
        <f>IF(ISNUMBER(H844),IF(H844&gt;1,"Limit przekroczony",IF(H844&gt;=1,"Limit wykorzystany (100%)",IF(H844&gt;=0.95,"Co najmniej 95% limitu",IF(H844&gt;=0.85,"Co najmniej 85% limitu",IF(H844&gt;=0.7,"Co najmniej 70% limitu","W limicie"))))),IF(F844="brak kursu","Wpisz kurs NBP w kolumnie E",IF(G844="sprawdź datę","Wpisz datę jako dzień, np. 2026-10-21",IF(H844="brak limitu","Wpisz płacę minimalną na ten rok w zakładce Limity",""))))</f>
        <v/>
      </c>
    </row>
    <row r="845">
      <c r="A845" s="5" t="n"/>
      <c r="C845" s="6" t="n"/>
      <c r="E845" s="7" t="n"/>
      <c r="F845" s="8">
        <f>IF(C845="","",IF(OR(D845="",D845="PLN"),ROUND(C845,2),IF(E845="","brak kursu",ROUND(C845*E845,2))))</f>
        <v/>
      </c>
      <c r="G845" s="8">
        <f>IF(OR(A845="",NOT(ISNUMBER(F845))),"",IF(NOT(ISNUMBER(A845)),"sprawdź datę",SUMIFS($F$5:$F$1004,$A$5:$A$1004,"&gt;="&amp;DATE(YEAR(A845),INT((MONTH(A845)-1)/3)*3+1,1),$A$5:$A$1004,"&lt;="&amp;A845)))</f>
        <v/>
      </c>
      <c r="H845" s="9">
        <f>IF(NOT(ISNUMBER(G845)),"",IFERROR(G845/VLOOKUP(YEAR(A845),Limity!$A$5:$C$14,3,FALSE),"brak limitu"))</f>
        <v/>
      </c>
      <c r="I845" s="10">
        <f>IF(ISNUMBER(H845),IF(H845&gt;1,"Limit przekroczony",IF(H845&gt;=1,"Limit wykorzystany (100%)",IF(H845&gt;=0.95,"Co najmniej 95% limitu",IF(H845&gt;=0.85,"Co najmniej 85% limitu",IF(H845&gt;=0.7,"Co najmniej 70% limitu","W limicie"))))),IF(F845="brak kursu","Wpisz kurs NBP w kolumnie E",IF(G845="sprawdź datę","Wpisz datę jako dzień, np. 2026-10-21",IF(H845="brak limitu","Wpisz płacę minimalną na ten rok w zakładce Limity",""))))</f>
        <v/>
      </c>
    </row>
    <row r="846">
      <c r="A846" s="5" t="n"/>
      <c r="C846" s="6" t="n"/>
      <c r="E846" s="7" t="n"/>
      <c r="F846" s="8">
        <f>IF(C846="","",IF(OR(D846="",D846="PLN"),ROUND(C846,2),IF(E846="","brak kursu",ROUND(C846*E846,2))))</f>
        <v/>
      </c>
      <c r="G846" s="8">
        <f>IF(OR(A846="",NOT(ISNUMBER(F846))),"",IF(NOT(ISNUMBER(A846)),"sprawdź datę",SUMIFS($F$5:$F$1004,$A$5:$A$1004,"&gt;="&amp;DATE(YEAR(A846),INT((MONTH(A846)-1)/3)*3+1,1),$A$5:$A$1004,"&lt;="&amp;A846)))</f>
        <v/>
      </c>
      <c r="H846" s="9">
        <f>IF(NOT(ISNUMBER(G846)),"",IFERROR(G846/VLOOKUP(YEAR(A846),Limity!$A$5:$C$14,3,FALSE),"brak limitu"))</f>
        <v/>
      </c>
      <c r="I846" s="10">
        <f>IF(ISNUMBER(H846),IF(H846&gt;1,"Limit przekroczony",IF(H846&gt;=1,"Limit wykorzystany (100%)",IF(H846&gt;=0.95,"Co najmniej 95% limitu",IF(H846&gt;=0.85,"Co najmniej 85% limitu",IF(H846&gt;=0.7,"Co najmniej 70% limitu","W limicie"))))),IF(F846="brak kursu","Wpisz kurs NBP w kolumnie E",IF(G846="sprawdź datę","Wpisz datę jako dzień, np. 2026-10-21",IF(H846="brak limitu","Wpisz płacę minimalną na ten rok w zakładce Limity",""))))</f>
        <v/>
      </c>
    </row>
    <row r="847">
      <c r="A847" s="5" t="n"/>
      <c r="C847" s="6" t="n"/>
      <c r="E847" s="7" t="n"/>
      <c r="F847" s="8">
        <f>IF(C847="","",IF(OR(D847="",D847="PLN"),ROUND(C847,2),IF(E847="","brak kursu",ROUND(C847*E847,2))))</f>
        <v/>
      </c>
      <c r="G847" s="8">
        <f>IF(OR(A847="",NOT(ISNUMBER(F847))),"",IF(NOT(ISNUMBER(A847)),"sprawdź datę",SUMIFS($F$5:$F$1004,$A$5:$A$1004,"&gt;="&amp;DATE(YEAR(A847),INT((MONTH(A847)-1)/3)*3+1,1),$A$5:$A$1004,"&lt;="&amp;A847)))</f>
        <v/>
      </c>
      <c r="H847" s="9">
        <f>IF(NOT(ISNUMBER(G847)),"",IFERROR(G847/VLOOKUP(YEAR(A847),Limity!$A$5:$C$14,3,FALSE),"brak limitu"))</f>
        <v/>
      </c>
      <c r="I847" s="10">
        <f>IF(ISNUMBER(H847),IF(H847&gt;1,"Limit przekroczony",IF(H847&gt;=1,"Limit wykorzystany (100%)",IF(H847&gt;=0.95,"Co najmniej 95% limitu",IF(H847&gt;=0.85,"Co najmniej 85% limitu",IF(H847&gt;=0.7,"Co najmniej 70% limitu","W limicie"))))),IF(F847="brak kursu","Wpisz kurs NBP w kolumnie E",IF(G847="sprawdź datę","Wpisz datę jako dzień, np. 2026-10-21",IF(H847="brak limitu","Wpisz płacę minimalną na ten rok w zakładce Limity",""))))</f>
        <v/>
      </c>
    </row>
    <row r="848">
      <c r="A848" s="5" t="n"/>
      <c r="C848" s="6" t="n"/>
      <c r="E848" s="7" t="n"/>
      <c r="F848" s="8">
        <f>IF(C848="","",IF(OR(D848="",D848="PLN"),ROUND(C848,2),IF(E848="","brak kursu",ROUND(C848*E848,2))))</f>
        <v/>
      </c>
      <c r="G848" s="8">
        <f>IF(OR(A848="",NOT(ISNUMBER(F848))),"",IF(NOT(ISNUMBER(A848)),"sprawdź datę",SUMIFS($F$5:$F$1004,$A$5:$A$1004,"&gt;="&amp;DATE(YEAR(A848),INT((MONTH(A848)-1)/3)*3+1,1),$A$5:$A$1004,"&lt;="&amp;A848)))</f>
        <v/>
      </c>
      <c r="H848" s="9">
        <f>IF(NOT(ISNUMBER(G848)),"",IFERROR(G848/VLOOKUP(YEAR(A848),Limity!$A$5:$C$14,3,FALSE),"brak limitu"))</f>
        <v/>
      </c>
      <c r="I848" s="10">
        <f>IF(ISNUMBER(H848),IF(H848&gt;1,"Limit przekroczony",IF(H848&gt;=1,"Limit wykorzystany (100%)",IF(H848&gt;=0.95,"Co najmniej 95% limitu",IF(H848&gt;=0.85,"Co najmniej 85% limitu",IF(H848&gt;=0.7,"Co najmniej 70% limitu","W limicie"))))),IF(F848="brak kursu","Wpisz kurs NBP w kolumnie E",IF(G848="sprawdź datę","Wpisz datę jako dzień, np. 2026-10-21",IF(H848="brak limitu","Wpisz płacę minimalną na ten rok w zakładce Limity",""))))</f>
        <v/>
      </c>
    </row>
    <row r="849">
      <c r="A849" s="5" t="n"/>
      <c r="C849" s="6" t="n"/>
      <c r="E849" s="7" t="n"/>
      <c r="F849" s="8">
        <f>IF(C849="","",IF(OR(D849="",D849="PLN"),ROUND(C849,2),IF(E849="","brak kursu",ROUND(C849*E849,2))))</f>
        <v/>
      </c>
      <c r="G849" s="8">
        <f>IF(OR(A849="",NOT(ISNUMBER(F849))),"",IF(NOT(ISNUMBER(A849)),"sprawdź datę",SUMIFS($F$5:$F$1004,$A$5:$A$1004,"&gt;="&amp;DATE(YEAR(A849),INT((MONTH(A849)-1)/3)*3+1,1),$A$5:$A$1004,"&lt;="&amp;A849)))</f>
        <v/>
      </c>
      <c r="H849" s="9">
        <f>IF(NOT(ISNUMBER(G849)),"",IFERROR(G849/VLOOKUP(YEAR(A849),Limity!$A$5:$C$14,3,FALSE),"brak limitu"))</f>
        <v/>
      </c>
      <c r="I849" s="10">
        <f>IF(ISNUMBER(H849),IF(H849&gt;1,"Limit przekroczony",IF(H849&gt;=1,"Limit wykorzystany (100%)",IF(H849&gt;=0.95,"Co najmniej 95% limitu",IF(H849&gt;=0.85,"Co najmniej 85% limitu",IF(H849&gt;=0.7,"Co najmniej 70% limitu","W limicie"))))),IF(F849="brak kursu","Wpisz kurs NBP w kolumnie E",IF(G849="sprawdź datę","Wpisz datę jako dzień, np. 2026-10-21",IF(H849="brak limitu","Wpisz płacę minimalną na ten rok w zakładce Limity",""))))</f>
        <v/>
      </c>
    </row>
    <row r="850">
      <c r="A850" s="5" t="n"/>
      <c r="C850" s="6" t="n"/>
      <c r="E850" s="7" t="n"/>
      <c r="F850" s="8">
        <f>IF(C850="","",IF(OR(D850="",D850="PLN"),ROUND(C850,2),IF(E850="","brak kursu",ROUND(C850*E850,2))))</f>
        <v/>
      </c>
      <c r="G850" s="8">
        <f>IF(OR(A850="",NOT(ISNUMBER(F850))),"",IF(NOT(ISNUMBER(A850)),"sprawdź datę",SUMIFS($F$5:$F$1004,$A$5:$A$1004,"&gt;="&amp;DATE(YEAR(A850),INT((MONTH(A850)-1)/3)*3+1,1),$A$5:$A$1004,"&lt;="&amp;A850)))</f>
        <v/>
      </c>
      <c r="H850" s="9">
        <f>IF(NOT(ISNUMBER(G850)),"",IFERROR(G850/VLOOKUP(YEAR(A850),Limity!$A$5:$C$14,3,FALSE),"brak limitu"))</f>
        <v/>
      </c>
      <c r="I850" s="10">
        <f>IF(ISNUMBER(H850),IF(H850&gt;1,"Limit przekroczony",IF(H850&gt;=1,"Limit wykorzystany (100%)",IF(H850&gt;=0.95,"Co najmniej 95% limitu",IF(H850&gt;=0.85,"Co najmniej 85% limitu",IF(H850&gt;=0.7,"Co najmniej 70% limitu","W limicie"))))),IF(F850="brak kursu","Wpisz kurs NBP w kolumnie E",IF(G850="sprawdź datę","Wpisz datę jako dzień, np. 2026-10-21",IF(H850="brak limitu","Wpisz płacę minimalną na ten rok w zakładce Limity",""))))</f>
        <v/>
      </c>
    </row>
    <row r="851">
      <c r="A851" s="5" t="n"/>
      <c r="C851" s="6" t="n"/>
      <c r="E851" s="7" t="n"/>
      <c r="F851" s="8">
        <f>IF(C851="","",IF(OR(D851="",D851="PLN"),ROUND(C851,2),IF(E851="","brak kursu",ROUND(C851*E851,2))))</f>
        <v/>
      </c>
      <c r="G851" s="8">
        <f>IF(OR(A851="",NOT(ISNUMBER(F851))),"",IF(NOT(ISNUMBER(A851)),"sprawdź datę",SUMIFS($F$5:$F$1004,$A$5:$A$1004,"&gt;="&amp;DATE(YEAR(A851),INT((MONTH(A851)-1)/3)*3+1,1),$A$5:$A$1004,"&lt;="&amp;A851)))</f>
        <v/>
      </c>
      <c r="H851" s="9">
        <f>IF(NOT(ISNUMBER(G851)),"",IFERROR(G851/VLOOKUP(YEAR(A851),Limity!$A$5:$C$14,3,FALSE),"brak limitu"))</f>
        <v/>
      </c>
      <c r="I851" s="10">
        <f>IF(ISNUMBER(H851),IF(H851&gt;1,"Limit przekroczony",IF(H851&gt;=1,"Limit wykorzystany (100%)",IF(H851&gt;=0.95,"Co najmniej 95% limitu",IF(H851&gt;=0.85,"Co najmniej 85% limitu",IF(H851&gt;=0.7,"Co najmniej 70% limitu","W limicie"))))),IF(F851="brak kursu","Wpisz kurs NBP w kolumnie E",IF(G851="sprawdź datę","Wpisz datę jako dzień, np. 2026-10-21",IF(H851="brak limitu","Wpisz płacę minimalną na ten rok w zakładce Limity",""))))</f>
        <v/>
      </c>
    </row>
    <row r="852">
      <c r="A852" s="5" t="n"/>
      <c r="C852" s="6" t="n"/>
      <c r="E852" s="7" t="n"/>
      <c r="F852" s="8">
        <f>IF(C852="","",IF(OR(D852="",D852="PLN"),ROUND(C852,2),IF(E852="","brak kursu",ROUND(C852*E852,2))))</f>
        <v/>
      </c>
      <c r="G852" s="8">
        <f>IF(OR(A852="",NOT(ISNUMBER(F852))),"",IF(NOT(ISNUMBER(A852)),"sprawdź datę",SUMIFS($F$5:$F$1004,$A$5:$A$1004,"&gt;="&amp;DATE(YEAR(A852),INT((MONTH(A852)-1)/3)*3+1,1),$A$5:$A$1004,"&lt;="&amp;A852)))</f>
        <v/>
      </c>
      <c r="H852" s="9">
        <f>IF(NOT(ISNUMBER(G852)),"",IFERROR(G852/VLOOKUP(YEAR(A852),Limity!$A$5:$C$14,3,FALSE),"brak limitu"))</f>
        <v/>
      </c>
      <c r="I852" s="10">
        <f>IF(ISNUMBER(H852),IF(H852&gt;1,"Limit przekroczony",IF(H852&gt;=1,"Limit wykorzystany (100%)",IF(H852&gt;=0.95,"Co najmniej 95% limitu",IF(H852&gt;=0.85,"Co najmniej 85% limitu",IF(H852&gt;=0.7,"Co najmniej 70% limitu","W limicie"))))),IF(F852="brak kursu","Wpisz kurs NBP w kolumnie E",IF(G852="sprawdź datę","Wpisz datę jako dzień, np. 2026-10-21",IF(H852="brak limitu","Wpisz płacę minimalną na ten rok w zakładce Limity",""))))</f>
        <v/>
      </c>
    </row>
    <row r="853">
      <c r="A853" s="5" t="n"/>
      <c r="C853" s="6" t="n"/>
      <c r="E853" s="7" t="n"/>
      <c r="F853" s="8">
        <f>IF(C853="","",IF(OR(D853="",D853="PLN"),ROUND(C853,2),IF(E853="","brak kursu",ROUND(C853*E853,2))))</f>
        <v/>
      </c>
      <c r="G853" s="8">
        <f>IF(OR(A853="",NOT(ISNUMBER(F853))),"",IF(NOT(ISNUMBER(A853)),"sprawdź datę",SUMIFS($F$5:$F$1004,$A$5:$A$1004,"&gt;="&amp;DATE(YEAR(A853),INT((MONTH(A853)-1)/3)*3+1,1),$A$5:$A$1004,"&lt;="&amp;A853)))</f>
        <v/>
      </c>
      <c r="H853" s="9">
        <f>IF(NOT(ISNUMBER(G853)),"",IFERROR(G853/VLOOKUP(YEAR(A853),Limity!$A$5:$C$14,3,FALSE),"brak limitu"))</f>
        <v/>
      </c>
      <c r="I853" s="10">
        <f>IF(ISNUMBER(H853),IF(H853&gt;1,"Limit przekroczony",IF(H853&gt;=1,"Limit wykorzystany (100%)",IF(H853&gt;=0.95,"Co najmniej 95% limitu",IF(H853&gt;=0.85,"Co najmniej 85% limitu",IF(H853&gt;=0.7,"Co najmniej 70% limitu","W limicie"))))),IF(F853="brak kursu","Wpisz kurs NBP w kolumnie E",IF(G853="sprawdź datę","Wpisz datę jako dzień, np. 2026-10-21",IF(H853="brak limitu","Wpisz płacę minimalną na ten rok w zakładce Limity",""))))</f>
        <v/>
      </c>
    </row>
    <row r="854">
      <c r="A854" s="5" t="n"/>
      <c r="C854" s="6" t="n"/>
      <c r="E854" s="7" t="n"/>
      <c r="F854" s="8">
        <f>IF(C854="","",IF(OR(D854="",D854="PLN"),ROUND(C854,2),IF(E854="","brak kursu",ROUND(C854*E854,2))))</f>
        <v/>
      </c>
      <c r="G854" s="8">
        <f>IF(OR(A854="",NOT(ISNUMBER(F854))),"",IF(NOT(ISNUMBER(A854)),"sprawdź datę",SUMIFS($F$5:$F$1004,$A$5:$A$1004,"&gt;="&amp;DATE(YEAR(A854),INT((MONTH(A854)-1)/3)*3+1,1),$A$5:$A$1004,"&lt;="&amp;A854)))</f>
        <v/>
      </c>
      <c r="H854" s="9">
        <f>IF(NOT(ISNUMBER(G854)),"",IFERROR(G854/VLOOKUP(YEAR(A854),Limity!$A$5:$C$14,3,FALSE),"brak limitu"))</f>
        <v/>
      </c>
      <c r="I854" s="10">
        <f>IF(ISNUMBER(H854),IF(H854&gt;1,"Limit przekroczony",IF(H854&gt;=1,"Limit wykorzystany (100%)",IF(H854&gt;=0.95,"Co najmniej 95% limitu",IF(H854&gt;=0.85,"Co najmniej 85% limitu",IF(H854&gt;=0.7,"Co najmniej 70% limitu","W limicie"))))),IF(F854="brak kursu","Wpisz kurs NBP w kolumnie E",IF(G854="sprawdź datę","Wpisz datę jako dzień, np. 2026-10-21",IF(H854="brak limitu","Wpisz płacę minimalną na ten rok w zakładce Limity",""))))</f>
        <v/>
      </c>
    </row>
    <row r="855">
      <c r="A855" s="5" t="n"/>
      <c r="C855" s="6" t="n"/>
      <c r="E855" s="7" t="n"/>
      <c r="F855" s="8">
        <f>IF(C855="","",IF(OR(D855="",D855="PLN"),ROUND(C855,2),IF(E855="","brak kursu",ROUND(C855*E855,2))))</f>
        <v/>
      </c>
      <c r="G855" s="8">
        <f>IF(OR(A855="",NOT(ISNUMBER(F855))),"",IF(NOT(ISNUMBER(A855)),"sprawdź datę",SUMIFS($F$5:$F$1004,$A$5:$A$1004,"&gt;="&amp;DATE(YEAR(A855),INT((MONTH(A855)-1)/3)*3+1,1),$A$5:$A$1004,"&lt;="&amp;A855)))</f>
        <v/>
      </c>
      <c r="H855" s="9">
        <f>IF(NOT(ISNUMBER(G855)),"",IFERROR(G855/VLOOKUP(YEAR(A855),Limity!$A$5:$C$14,3,FALSE),"brak limitu"))</f>
        <v/>
      </c>
      <c r="I855" s="10">
        <f>IF(ISNUMBER(H855),IF(H855&gt;1,"Limit przekroczony",IF(H855&gt;=1,"Limit wykorzystany (100%)",IF(H855&gt;=0.95,"Co najmniej 95% limitu",IF(H855&gt;=0.85,"Co najmniej 85% limitu",IF(H855&gt;=0.7,"Co najmniej 70% limitu","W limicie"))))),IF(F855="brak kursu","Wpisz kurs NBP w kolumnie E",IF(G855="sprawdź datę","Wpisz datę jako dzień, np. 2026-10-21",IF(H855="brak limitu","Wpisz płacę minimalną na ten rok w zakładce Limity",""))))</f>
        <v/>
      </c>
    </row>
    <row r="856">
      <c r="A856" s="5" t="n"/>
      <c r="C856" s="6" t="n"/>
      <c r="E856" s="7" t="n"/>
      <c r="F856" s="8">
        <f>IF(C856="","",IF(OR(D856="",D856="PLN"),ROUND(C856,2),IF(E856="","brak kursu",ROUND(C856*E856,2))))</f>
        <v/>
      </c>
      <c r="G856" s="8">
        <f>IF(OR(A856="",NOT(ISNUMBER(F856))),"",IF(NOT(ISNUMBER(A856)),"sprawdź datę",SUMIFS($F$5:$F$1004,$A$5:$A$1004,"&gt;="&amp;DATE(YEAR(A856),INT((MONTH(A856)-1)/3)*3+1,1),$A$5:$A$1004,"&lt;="&amp;A856)))</f>
        <v/>
      </c>
      <c r="H856" s="9">
        <f>IF(NOT(ISNUMBER(G856)),"",IFERROR(G856/VLOOKUP(YEAR(A856),Limity!$A$5:$C$14,3,FALSE),"brak limitu"))</f>
        <v/>
      </c>
      <c r="I856" s="10">
        <f>IF(ISNUMBER(H856),IF(H856&gt;1,"Limit przekroczony",IF(H856&gt;=1,"Limit wykorzystany (100%)",IF(H856&gt;=0.95,"Co najmniej 95% limitu",IF(H856&gt;=0.85,"Co najmniej 85% limitu",IF(H856&gt;=0.7,"Co najmniej 70% limitu","W limicie"))))),IF(F856="brak kursu","Wpisz kurs NBP w kolumnie E",IF(G856="sprawdź datę","Wpisz datę jako dzień, np. 2026-10-21",IF(H856="brak limitu","Wpisz płacę minimalną na ten rok w zakładce Limity",""))))</f>
        <v/>
      </c>
    </row>
    <row r="857">
      <c r="A857" s="5" t="n"/>
      <c r="C857" s="6" t="n"/>
      <c r="E857" s="7" t="n"/>
      <c r="F857" s="8">
        <f>IF(C857="","",IF(OR(D857="",D857="PLN"),ROUND(C857,2),IF(E857="","brak kursu",ROUND(C857*E857,2))))</f>
        <v/>
      </c>
      <c r="G857" s="8">
        <f>IF(OR(A857="",NOT(ISNUMBER(F857))),"",IF(NOT(ISNUMBER(A857)),"sprawdź datę",SUMIFS($F$5:$F$1004,$A$5:$A$1004,"&gt;="&amp;DATE(YEAR(A857),INT((MONTH(A857)-1)/3)*3+1,1),$A$5:$A$1004,"&lt;="&amp;A857)))</f>
        <v/>
      </c>
      <c r="H857" s="9">
        <f>IF(NOT(ISNUMBER(G857)),"",IFERROR(G857/VLOOKUP(YEAR(A857),Limity!$A$5:$C$14,3,FALSE),"brak limitu"))</f>
        <v/>
      </c>
      <c r="I857" s="10">
        <f>IF(ISNUMBER(H857),IF(H857&gt;1,"Limit przekroczony",IF(H857&gt;=1,"Limit wykorzystany (100%)",IF(H857&gt;=0.95,"Co najmniej 95% limitu",IF(H857&gt;=0.85,"Co najmniej 85% limitu",IF(H857&gt;=0.7,"Co najmniej 70% limitu","W limicie"))))),IF(F857="brak kursu","Wpisz kurs NBP w kolumnie E",IF(G857="sprawdź datę","Wpisz datę jako dzień, np. 2026-10-21",IF(H857="brak limitu","Wpisz płacę minimalną na ten rok w zakładce Limity",""))))</f>
        <v/>
      </c>
    </row>
    <row r="858">
      <c r="A858" s="5" t="n"/>
      <c r="C858" s="6" t="n"/>
      <c r="E858" s="7" t="n"/>
      <c r="F858" s="8">
        <f>IF(C858="","",IF(OR(D858="",D858="PLN"),ROUND(C858,2),IF(E858="","brak kursu",ROUND(C858*E858,2))))</f>
        <v/>
      </c>
      <c r="G858" s="8">
        <f>IF(OR(A858="",NOT(ISNUMBER(F858))),"",IF(NOT(ISNUMBER(A858)),"sprawdź datę",SUMIFS($F$5:$F$1004,$A$5:$A$1004,"&gt;="&amp;DATE(YEAR(A858),INT((MONTH(A858)-1)/3)*3+1,1),$A$5:$A$1004,"&lt;="&amp;A858)))</f>
        <v/>
      </c>
      <c r="H858" s="9">
        <f>IF(NOT(ISNUMBER(G858)),"",IFERROR(G858/VLOOKUP(YEAR(A858),Limity!$A$5:$C$14,3,FALSE),"brak limitu"))</f>
        <v/>
      </c>
      <c r="I858" s="10">
        <f>IF(ISNUMBER(H858),IF(H858&gt;1,"Limit przekroczony",IF(H858&gt;=1,"Limit wykorzystany (100%)",IF(H858&gt;=0.95,"Co najmniej 95% limitu",IF(H858&gt;=0.85,"Co najmniej 85% limitu",IF(H858&gt;=0.7,"Co najmniej 70% limitu","W limicie"))))),IF(F858="brak kursu","Wpisz kurs NBP w kolumnie E",IF(G858="sprawdź datę","Wpisz datę jako dzień, np. 2026-10-21",IF(H858="brak limitu","Wpisz płacę minimalną na ten rok w zakładce Limity",""))))</f>
        <v/>
      </c>
    </row>
    <row r="859">
      <c r="A859" s="5" t="n"/>
      <c r="C859" s="6" t="n"/>
      <c r="E859" s="7" t="n"/>
      <c r="F859" s="8">
        <f>IF(C859="","",IF(OR(D859="",D859="PLN"),ROUND(C859,2),IF(E859="","brak kursu",ROUND(C859*E859,2))))</f>
        <v/>
      </c>
      <c r="G859" s="8">
        <f>IF(OR(A859="",NOT(ISNUMBER(F859))),"",IF(NOT(ISNUMBER(A859)),"sprawdź datę",SUMIFS($F$5:$F$1004,$A$5:$A$1004,"&gt;="&amp;DATE(YEAR(A859),INT((MONTH(A859)-1)/3)*3+1,1),$A$5:$A$1004,"&lt;="&amp;A859)))</f>
        <v/>
      </c>
      <c r="H859" s="9">
        <f>IF(NOT(ISNUMBER(G859)),"",IFERROR(G859/VLOOKUP(YEAR(A859),Limity!$A$5:$C$14,3,FALSE),"brak limitu"))</f>
        <v/>
      </c>
      <c r="I859" s="10">
        <f>IF(ISNUMBER(H859),IF(H859&gt;1,"Limit przekroczony",IF(H859&gt;=1,"Limit wykorzystany (100%)",IF(H859&gt;=0.95,"Co najmniej 95% limitu",IF(H859&gt;=0.85,"Co najmniej 85% limitu",IF(H859&gt;=0.7,"Co najmniej 70% limitu","W limicie"))))),IF(F859="brak kursu","Wpisz kurs NBP w kolumnie E",IF(G859="sprawdź datę","Wpisz datę jako dzień, np. 2026-10-21",IF(H859="brak limitu","Wpisz płacę minimalną na ten rok w zakładce Limity",""))))</f>
        <v/>
      </c>
    </row>
    <row r="860">
      <c r="A860" s="5" t="n"/>
      <c r="C860" s="6" t="n"/>
      <c r="E860" s="7" t="n"/>
      <c r="F860" s="8">
        <f>IF(C860="","",IF(OR(D860="",D860="PLN"),ROUND(C860,2),IF(E860="","brak kursu",ROUND(C860*E860,2))))</f>
        <v/>
      </c>
      <c r="G860" s="8">
        <f>IF(OR(A860="",NOT(ISNUMBER(F860))),"",IF(NOT(ISNUMBER(A860)),"sprawdź datę",SUMIFS($F$5:$F$1004,$A$5:$A$1004,"&gt;="&amp;DATE(YEAR(A860),INT((MONTH(A860)-1)/3)*3+1,1),$A$5:$A$1004,"&lt;="&amp;A860)))</f>
        <v/>
      </c>
      <c r="H860" s="9">
        <f>IF(NOT(ISNUMBER(G860)),"",IFERROR(G860/VLOOKUP(YEAR(A860),Limity!$A$5:$C$14,3,FALSE),"brak limitu"))</f>
        <v/>
      </c>
      <c r="I860" s="10">
        <f>IF(ISNUMBER(H860),IF(H860&gt;1,"Limit przekroczony",IF(H860&gt;=1,"Limit wykorzystany (100%)",IF(H860&gt;=0.95,"Co najmniej 95% limitu",IF(H860&gt;=0.85,"Co najmniej 85% limitu",IF(H860&gt;=0.7,"Co najmniej 70% limitu","W limicie"))))),IF(F860="brak kursu","Wpisz kurs NBP w kolumnie E",IF(G860="sprawdź datę","Wpisz datę jako dzień, np. 2026-10-21",IF(H860="brak limitu","Wpisz płacę minimalną na ten rok w zakładce Limity",""))))</f>
        <v/>
      </c>
    </row>
    <row r="861">
      <c r="A861" s="5" t="n"/>
      <c r="C861" s="6" t="n"/>
      <c r="E861" s="7" t="n"/>
      <c r="F861" s="8">
        <f>IF(C861="","",IF(OR(D861="",D861="PLN"),ROUND(C861,2),IF(E861="","brak kursu",ROUND(C861*E861,2))))</f>
        <v/>
      </c>
      <c r="G861" s="8">
        <f>IF(OR(A861="",NOT(ISNUMBER(F861))),"",IF(NOT(ISNUMBER(A861)),"sprawdź datę",SUMIFS($F$5:$F$1004,$A$5:$A$1004,"&gt;="&amp;DATE(YEAR(A861),INT((MONTH(A861)-1)/3)*3+1,1),$A$5:$A$1004,"&lt;="&amp;A861)))</f>
        <v/>
      </c>
      <c r="H861" s="9">
        <f>IF(NOT(ISNUMBER(G861)),"",IFERROR(G861/VLOOKUP(YEAR(A861),Limity!$A$5:$C$14,3,FALSE),"brak limitu"))</f>
        <v/>
      </c>
      <c r="I861" s="10">
        <f>IF(ISNUMBER(H861),IF(H861&gt;1,"Limit przekroczony",IF(H861&gt;=1,"Limit wykorzystany (100%)",IF(H861&gt;=0.95,"Co najmniej 95% limitu",IF(H861&gt;=0.85,"Co najmniej 85% limitu",IF(H861&gt;=0.7,"Co najmniej 70% limitu","W limicie"))))),IF(F861="brak kursu","Wpisz kurs NBP w kolumnie E",IF(G861="sprawdź datę","Wpisz datę jako dzień, np. 2026-10-21",IF(H861="brak limitu","Wpisz płacę minimalną na ten rok w zakładce Limity",""))))</f>
        <v/>
      </c>
    </row>
    <row r="862">
      <c r="A862" s="5" t="n"/>
      <c r="C862" s="6" t="n"/>
      <c r="E862" s="7" t="n"/>
      <c r="F862" s="8">
        <f>IF(C862="","",IF(OR(D862="",D862="PLN"),ROUND(C862,2),IF(E862="","brak kursu",ROUND(C862*E862,2))))</f>
        <v/>
      </c>
      <c r="G862" s="8">
        <f>IF(OR(A862="",NOT(ISNUMBER(F862))),"",IF(NOT(ISNUMBER(A862)),"sprawdź datę",SUMIFS($F$5:$F$1004,$A$5:$A$1004,"&gt;="&amp;DATE(YEAR(A862),INT((MONTH(A862)-1)/3)*3+1,1),$A$5:$A$1004,"&lt;="&amp;A862)))</f>
        <v/>
      </c>
      <c r="H862" s="9">
        <f>IF(NOT(ISNUMBER(G862)),"",IFERROR(G862/VLOOKUP(YEAR(A862),Limity!$A$5:$C$14,3,FALSE),"brak limitu"))</f>
        <v/>
      </c>
      <c r="I862" s="10">
        <f>IF(ISNUMBER(H862),IF(H862&gt;1,"Limit przekroczony",IF(H862&gt;=1,"Limit wykorzystany (100%)",IF(H862&gt;=0.95,"Co najmniej 95% limitu",IF(H862&gt;=0.85,"Co najmniej 85% limitu",IF(H862&gt;=0.7,"Co najmniej 70% limitu","W limicie"))))),IF(F862="brak kursu","Wpisz kurs NBP w kolumnie E",IF(G862="sprawdź datę","Wpisz datę jako dzień, np. 2026-10-21",IF(H862="brak limitu","Wpisz płacę minimalną na ten rok w zakładce Limity",""))))</f>
        <v/>
      </c>
    </row>
    <row r="863">
      <c r="A863" s="5" t="n"/>
      <c r="C863" s="6" t="n"/>
      <c r="E863" s="7" t="n"/>
      <c r="F863" s="8">
        <f>IF(C863="","",IF(OR(D863="",D863="PLN"),ROUND(C863,2),IF(E863="","brak kursu",ROUND(C863*E863,2))))</f>
        <v/>
      </c>
      <c r="G863" s="8">
        <f>IF(OR(A863="",NOT(ISNUMBER(F863))),"",IF(NOT(ISNUMBER(A863)),"sprawdź datę",SUMIFS($F$5:$F$1004,$A$5:$A$1004,"&gt;="&amp;DATE(YEAR(A863),INT((MONTH(A863)-1)/3)*3+1,1),$A$5:$A$1004,"&lt;="&amp;A863)))</f>
        <v/>
      </c>
      <c r="H863" s="9">
        <f>IF(NOT(ISNUMBER(G863)),"",IFERROR(G863/VLOOKUP(YEAR(A863),Limity!$A$5:$C$14,3,FALSE),"brak limitu"))</f>
        <v/>
      </c>
      <c r="I863" s="10">
        <f>IF(ISNUMBER(H863),IF(H863&gt;1,"Limit przekroczony",IF(H863&gt;=1,"Limit wykorzystany (100%)",IF(H863&gt;=0.95,"Co najmniej 95% limitu",IF(H863&gt;=0.85,"Co najmniej 85% limitu",IF(H863&gt;=0.7,"Co najmniej 70% limitu","W limicie"))))),IF(F863="brak kursu","Wpisz kurs NBP w kolumnie E",IF(G863="sprawdź datę","Wpisz datę jako dzień, np. 2026-10-21",IF(H863="brak limitu","Wpisz płacę minimalną na ten rok w zakładce Limity",""))))</f>
        <v/>
      </c>
    </row>
    <row r="864">
      <c r="A864" s="5" t="n"/>
      <c r="C864" s="6" t="n"/>
      <c r="E864" s="7" t="n"/>
      <c r="F864" s="8">
        <f>IF(C864="","",IF(OR(D864="",D864="PLN"),ROUND(C864,2),IF(E864="","brak kursu",ROUND(C864*E864,2))))</f>
        <v/>
      </c>
      <c r="G864" s="8">
        <f>IF(OR(A864="",NOT(ISNUMBER(F864))),"",IF(NOT(ISNUMBER(A864)),"sprawdź datę",SUMIFS($F$5:$F$1004,$A$5:$A$1004,"&gt;="&amp;DATE(YEAR(A864),INT((MONTH(A864)-1)/3)*3+1,1),$A$5:$A$1004,"&lt;="&amp;A864)))</f>
        <v/>
      </c>
      <c r="H864" s="9">
        <f>IF(NOT(ISNUMBER(G864)),"",IFERROR(G864/VLOOKUP(YEAR(A864),Limity!$A$5:$C$14,3,FALSE),"brak limitu"))</f>
        <v/>
      </c>
      <c r="I864" s="10">
        <f>IF(ISNUMBER(H864),IF(H864&gt;1,"Limit przekroczony",IF(H864&gt;=1,"Limit wykorzystany (100%)",IF(H864&gt;=0.95,"Co najmniej 95% limitu",IF(H864&gt;=0.85,"Co najmniej 85% limitu",IF(H864&gt;=0.7,"Co najmniej 70% limitu","W limicie"))))),IF(F864="brak kursu","Wpisz kurs NBP w kolumnie E",IF(G864="sprawdź datę","Wpisz datę jako dzień, np. 2026-10-21",IF(H864="brak limitu","Wpisz płacę minimalną na ten rok w zakładce Limity",""))))</f>
        <v/>
      </c>
    </row>
    <row r="865">
      <c r="A865" s="5" t="n"/>
      <c r="C865" s="6" t="n"/>
      <c r="E865" s="7" t="n"/>
      <c r="F865" s="8">
        <f>IF(C865="","",IF(OR(D865="",D865="PLN"),ROUND(C865,2),IF(E865="","brak kursu",ROUND(C865*E865,2))))</f>
        <v/>
      </c>
      <c r="G865" s="8">
        <f>IF(OR(A865="",NOT(ISNUMBER(F865))),"",IF(NOT(ISNUMBER(A865)),"sprawdź datę",SUMIFS($F$5:$F$1004,$A$5:$A$1004,"&gt;="&amp;DATE(YEAR(A865),INT((MONTH(A865)-1)/3)*3+1,1),$A$5:$A$1004,"&lt;="&amp;A865)))</f>
        <v/>
      </c>
      <c r="H865" s="9">
        <f>IF(NOT(ISNUMBER(G865)),"",IFERROR(G865/VLOOKUP(YEAR(A865),Limity!$A$5:$C$14,3,FALSE),"brak limitu"))</f>
        <v/>
      </c>
      <c r="I865" s="10">
        <f>IF(ISNUMBER(H865),IF(H865&gt;1,"Limit przekroczony",IF(H865&gt;=1,"Limit wykorzystany (100%)",IF(H865&gt;=0.95,"Co najmniej 95% limitu",IF(H865&gt;=0.85,"Co najmniej 85% limitu",IF(H865&gt;=0.7,"Co najmniej 70% limitu","W limicie"))))),IF(F865="brak kursu","Wpisz kurs NBP w kolumnie E",IF(G865="sprawdź datę","Wpisz datę jako dzień, np. 2026-10-21",IF(H865="brak limitu","Wpisz płacę minimalną na ten rok w zakładce Limity",""))))</f>
        <v/>
      </c>
    </row>
    <row r="866">
      <c r="A866" s="5" t="n"/>
      <c r="C866" s="6" t="n"/>
      <c r="E866" s="7" t="n"/>
      <c r="F866" s="8">
        <f>IF(C866="","",IF(OR(D866="",D866="PLN"),ROUND(C866,2),IF(E866="","brak kursu",ROUND(C866*E866,2))))</f>
        <v/>
      </c>
      <c r="G866" s="8">
        <f>IF(OR(A866="",NOT(ISNUMBER(F866))),"",IF(NOT(ISNUMBER(A866)),"sprawdź datę",SUMIFS($F$5:$F$1004,$A$5:$A$1004,"&gt;="&amp;DATE(YEAR(A866),INT((MONTH(A866)-1)/3)*3+1,1),$A$5:$A$1004,"&lt;="&amp;A866)))</f>
        <v/>
      </c>
      <c r="H866" s="9">
        <f>IF(NOT(ISNUMBER(G866)),"",IFERROR(G866/VLOOKUP(YEAR(A866),Limity!$A$5:$C$14,3,FALSE),"brak limitu"))</f>
        <v/>
      </c>
      <c r="I866" s="10">
        <f>IF(ISNUMBER(H866),IF(H866&gt;1,"Limit przekroczony",IF(H866&gt;=1,"Limit wykorzystany (100%)",IF(H866&gt;=0.95,"Co najmniej 95% limitu",IF(H866&gt;=0.85,"Co najmniej 85% limitu",IF(H866&gt;=0.7,"Co najmniej 70% limitu","W limicie"))))),IF(F866="brak kursu","Wpisz kurs NBP w kolumnie E",IF(G866="sprawdź datę","Wpisz datę jako dzień, np. 2026-10-21",IF(H866="brak limitu","Wpisz płacę minimalną na ten rok w zakładce Limity",""))))</f>
        <v/>
      </c>
    </row>
    <row r="867">
      <c r="A867" s="5" t="n"/>
      <c r="C867" s="6" t="n"/>
      <c r="E867" s="7" t="n"/>
      <c r="F867" s="8">
        <f>IF(C867="","",IF(OR(D867="",D867="PLN"),ROUND(C867,2),IF(E867="","brak kursu",ROUND(C867*E867,2))))</f>
        <v/>
      </c>
      <c r="G867" s="8">
        <f>IF(OR(A867="",NOT(ISNUMBER(F867))),"",IF(NOT(ISNUMBER(A867)),"sprawdź datę",SUMIFS($F$5:$F$1004,$A$5:$A$1004,"&gt;="&amp;DATE(YEAR(A867),INT((MONTH(A867)-1)/3)*3+1,1),$A$5:$A$1004,"&lt;="&amp;A867)))</f>
        <v/>
      </c>
      <c r="H867" s="9">
        <f>IF(NOT(ISNUMBER(G867)),"",IFERROR(G867/VLOOKUP(YEAR(A867),Limity!$A$5:$C$14,3,FALSE),"brak limitu"))</f>
        <v/>
      </c>
      <c r="I867" s="10">
        <f>IF(ISNUMBER(H867),IF(H867&gt;1,"Limit przekroczony",IF(H867&gt;=1,"Limit wykorzystany (100%)",IF(H867&gt;=0.95,"Co najmniej 95% limitu",IF(H867&gt;=0.85,"Co najmniej 85% limitu",IF(H867&gt;=0.7,"Co najmniej 70% limitu","W limicie"))))),IF(F867="brak kursu","Wpisz kurs NBP w kolumnie E",IF(G867="sprawdź datę","Wpisz datę jako dzień, np. 2026-10-21",IF(H867="brak limitu","Wpisz płacę minimalną na ten rok w zakładce Limity",""))))</f>
        <v/>
      </c>
    </row>
    <row r="868">
      <c r="A868" s="5" t="n"/>
      <c r="C868" s="6" t="n"/>
      <c r="E868" s="7" t="n"/>
      <c r="F868" s="8">
        <f>IF(C868="","",IF(OR(D868="",D868="PLN"),ROUND(C868,2),IF(E868="","brak kursu",ROUND(C868*E868,2))))</f>
        <v/>
      </c>
      <c r="G868" s="8">
        <f>IF(OR(A868="",NOT(ISNUMBER(F868))),"",IF(NOT(ISNUMBER(A868)),"sprawdź datę",SUMIFS($F$5:$F$1004,$A$5:$A$1004,"&gt;="&amp;DATE(YEAR(A868),INT((MONTH(A868)-1)/3)*3+1,1),$A$5:$A$1004,"&lt;="&amp;A868)))</f>
        <v/>
      </c>
      <c r="H868" s="9">
        <f>IF(NOT(ISNUMBER(G868)),"",IFERROR(G868/VLOOKUP(YEAR(A868),Limity!$A$5:$C$14,3,FALSE),"brak limitu"))</f>
        <v/>
      </c>
      <c r="I868" s="10">
        <f>IF(ISNUMBER(H868),IF(H868&gt;1,"Limit przekroczony",IF(H868&gt;=1,"Limit wykorzystany (100%)",IF(H868&gt;=0.95,"Co najmniej 95% limitu",IF(H868&gt;=0.85,"Co najmniej 85% limitu",IF(H868&gt;=0.7,"Co najmniej 70% limitu","W limicie"))))),IF(F868="brak kursu","Wpisz kurs NBP w kolumnie E",IF(G868="sprawdź datę","Wpisz datę jako dzień, np. 2026-10-21",IF(H868="brak limitu","Wpisz płacę minimalną na ten rok w zakładce Limity",""))))</f>
        <v/>
      </c>
    </row>
    <row r="869">
      <c r="A869" s="5" t="n"/>
      <c r="C869" s="6" t="n"/>
      <c r="E869" s="7" t="n"/>
      <c r="F869" s="8">
        <f>IF(C869="","",IF(OR(D869="",D869="PLN"),ROUND(C869,2),IF(E869="","brak kursu",ROUND(C869*E869,2))))</f>
        <v/>
      </c>
      <c r="G869" s="8">
        <f>IF(OR(A869="",NOT(ISNUMBER(F869))),"",IF(NOT(ISNUMBER(A869)),"sprawdź datę",SUMIFS($F$5:$F$1004,$A$5:$A$1004,"&gt;="&amp;DATE(YEAR(A869),INT((MONTH(A869)-1)/3)*3+1,1),$A$5:$A$1004,"&lt;="&amp;A869)))</f>
        <v/>
      </c>
      <c r="H869" s="9">
        <f>IF(NOT(ISNUMBER(G869)),"",IFERROR(G869/VLOOKUP(YEAR(A869),Limity!$A$5:$C$14,3,FALSE),"brak limitu"))</f>
        <v/>
      </c>
      <c r="I869" s="10">
        <f>IF(ISNUMBER(H869),IF(H869&gt;1,"Limit przekroczony",IF(H869&gt;=1,"Limit wykorzystany (100%)",IF(H869&gt;=0.95,"Co najmniej 95% limitu",IF(H869&gt;=0.85,"Co najmniej 85% limitu",IF(H869&gt;=0.7,"Co najmniej 70% limitu","W limicie"))))),IF(F869="brak kursu","Wpisz kurs NBP w kolumnie E",IF(G869="sprawdź datę","Wpisz datę jako dzień, np. 2026-10-21",IF(H869="brak limitu","Wpisz płacę minimalną na ten rok w zakładce Limity",""))))</f>
        <v/>
      </c>
    </row>
    <row r="870">
      <c r="A870" s="5" t="n"/>
      <c r="C870" s="6" t="n"/>
      <c r="E870" s="7" t="n"/>
      <c r="F870" s="8">
        <f>IF(C870="","",IF(OR(D870="",D870="PLN"),ROUND(C870,2),IF(E870="","brak kursu",ROUND(C870*E870,2))))</f>
        <v/>
      </c>
      <c r="G870" s="8">
        <f>IF(OR(A870="",NOT(ISNUMBER(F870))),"",IF(NOT(ISNUMBER(A870)),"sprawdź datę",SUMIFS($F$5:$F$1004,$A$5:$A$1004,"&gt;="&amp;DATE(YEAR(A870),INT((MONTH(A870)-1)/3)*3+1,1),$A$5:$A$1004,"&lt;="&amp;A870)))</f>
        <v/>
      </c>
      <c r="H870" s="9">
        <f>IF(NOT(ISNUMBER(G870)),"",IFERROR(G870/VLOOKUP(YEAR(A870),Limity!$A$5:$C$14,3,FALSE),"brak limitu"))</f>
        <v/>
      </c>
      <c r="I870" s="10">
        <f>IF(ISNUMBER(H870),IF(H870&gt;1,"Limit przekroczony",IF(H870&gt;=1,"Limit wykorzystany (100%)",IF(H870&gt;=0.95,"Co najmniej 95% limitu",IF(H870&gt;=0.85,"Co najmniej 85% limitu",IF(H870&gt;=0.7,"Co najmniej 70% limitu","W limicie"))))),IF(F870="brak kursu","Wpisz kurs NBP w kolumnie E",IF(G870="sprawdź datę","Wpisz datę jako dzień, np. 2026-10-21",IF(H870="brak limitu","Wpisz płacę minimalną na ten rok w zakładce Limity",""))))</f>
        <v/>
      </c>
    </row>
    <row r="871">
      <c r="A871" s="5" t="n"/>
      <c r="C871" s="6" t="n"/>
      <c r="E871" s="7" t="n"/>
      <c r="F871" s="8">
        <f>IF(C871="","",IF(OR(D871="",D871="PLN"),ROUND(C871,2),IF(E871="","brak kursu",ROUND(C871*E871,2))))</f>
        <v/>
      </c>
      <c r="G871" s="8">
        <f>IF(OR(A871="",NOT(ISNUMBER(F871))),"",IF(NOT(ISNUMBER(A871)),"sprawdź datę",SUMIFS($F$5:$F$1004,$A$5:$A$1004,"&gt;="&amp;DATE(YEAR(A871),INT((MONTH(A871)-1)/3)*3+1,1),$A$5:$A$1004,"&lt;="&amp;A871)))</f>
        <v/>
      </c>
      <c r="H871" s="9">
        <f>IF(NOT(ISNUMBER(G871)),"",IFERROR(G871/VLOOKUP(YEAR(A871),Limity!$A$5:$C$14,3,FALSE),"brak limitu"))</f>
        <v/>
      </c>
      <c r="I871" s="10">
        <f>IF(ISNUMBER(H871),IF(H871&gt;1,"Limit przekroczony",IF(H871&gt;=1,"Limit wykorzystany (100%)",IF(H871&gt;=0.95,"Co najmniej 95% limitu",IF(H871&gt;=0.85,"Co najmniej 85% limitu",IF(H871&gt;=0.7,"Co najmniej 70% limitu","W limicie"))))),IF(F871="brak kursu","Wpisz kurs NBP w kolumnie E",IF(G871="sprawdź datę","Wpisz datę jako dzień, np. 2026-10-21",IF(H871="brak limitu","Wpisz płacę minimalną na ten rok w zakładce Limity",""))))</f>
        <v/>
      </c>
    </row>
    <row r="872">
      <c r="A872" s="5" t="n"/>
      <c r="C872" s="6" t="n"/>
      <c r="E872" s="7" t="n"/>
      <c r="F872" s="8">
        <f>IF(C872="","",IF(OR(D872="",D872="PLN"),ROUND(C872,2),IF(E872="","brak kursu",ROUND(C872*E872,2))))</f>
        <v/>
      </c>
      <c r="G872" s="8">
        <f>IF(OR(A872="",NOT(ISNUMBER(F872))),"",IF(NOT(ISNUMBER(A872)),"sprawdź datę",SUMIFS($F$5:$F$1004,$A$5:$A$1004,"&gt;="&amp;DATE(YEAR(A872),INT((MONTH(A872)-1)/3)*3+1,1),$A$5:$A$1004,"&lt;="&amp;A872)))</f>
        <v/>
      </c>
      <c r="H872" s="9">
        <f>IF(NOT(ISNUMBER(G872)),"",IFERROR(G872/VLOOKUP(YEAR(A872),Limity!$A$5:$C$14,3,FALSE),"brak limitu"))</f>
        <v/>
      </c>
      <c r="I872" s="10">
        <f>IF(ISNUMBER(H872),IF(H872&gt;1,"Limit przekroczony",IF(H872&gt;=1,"Limit wykorzystany (100%)",IF(H872&gt;=0.95,"Co najmniej 95% limitu",IF(H872&gt;=0.85,"Co najmniej 85% limitu",IF(H872&gt;=0.7,"Co najmniej 70% limitu","W limicie"))))),IF(F872="brak kursu","Wpisz kurs NBP w kolumnie E",IF(G872="sprawdź datę","Wpisz datę jako dzień, np. 2026-10-21",IF(H872="brak limitu","Wpisz płacę minimalną na ten rok w zakładce Limity",""))))</f>
        <v/>
      </c>
    </row>
    <row r="873">
      <c r="A873" s="5" t="n"/>
      <c r="C873" s="6" t="n"/>
      <c r="E873" s="7" t="n"/>
      <c r="F873" s="8">
        <f>IF(C873="","",IF(OR(D873="",D873="PLN"),ROUND(C873,2),IF(E873="","brak kursu",ROUND(C873*E873,2))))</f>
        <v/>
      </c>
      <c r="G873" s="8">
        <f>IF(OR(A873="",NOT(ISNUMBER(F873))),"",IF(NOT(ISNUMBER(A873)),"sprawdź datę",SUMIFS($F$5:$F$1004,$A$5:$A$1004,"&gt;="&amp;DATE(YEAR(A873),INT((MONTH(A873)-1)/3)*3+1,1),$A$5:$A$1004,"&lt;="&amp;A873)))</f>
        <v/>
      </c>
      <c r="H873" s="9">
        <f>IF(NOT(ISNUMBER(G873)),"",IFERROR(G873/VLOOKUP(YEAR(A873),Limity!$A$5:$C$14,3,FALSE),"brak limitu"))</f>
        <v/>
      </c>
      <c r="I873" s="10">
        <f>IF(ISNUMBER(H873),IF(H873&gt;1,"Limit przekroczony",IF(H873&gt;=1,"Limit wykorzystany (100%)",IF(H873&gt;=0.95,"Co najmniej 95% limitu",IF(H873&gt;=0.85,"Co najmniej 85% limitu",IF(H873&gt;=0.7,"Co najmniej 70% limitu","W limicie"))))),IF(F873="brak kursu","Wpisz kurs NBP w kolumnie E",IF(G873="sprawdź datę","Wpisz datę jako dzień, np. 2026-10-21",IF(H873="brak limitu","Wpisz płacę minimalną na ten rok w zakładce Limity",""))))</f>
        <v/>
      </c>
    </row>
    <row r="874">
      <c r="A874" s="5" t="n"/>
      <c r="C874" s="6" t="n"/>
      <c r="E874" s="7" t="n"/>
      <c r="F874" s="8">
        <f>IF(C874="","",IF(OR(D874="",D874="PLN"),ROUND(C874,2),IF(E874="","brak kursu",ROUND(C874*E874,2))))</f>
        <v/>
      </c>
      <c r="G874" s="8">
        <f>IF(OR(A874="",NOT(ISNUMBER(F874))),"",IF(NOT(ISNUMBER(A874)),"sprawdź datę",SUMIFS($F$5:$F$1004,$A$5:$A$1004,"&gt;="&amp;DATE(YEAR(A874),INT((MONTH(A874)-1)/3)*3+1,1),$A$5:$A$1004,"&lt;="&amp;A874)))</f>
        <v/>
      </c>
      <c r="H874" s="9">
        <f>IF(NOT(ISNUMBER(G874)),"",IFERROR(G874/VLOOKUP(YEAR(A874),Limity!$A$5:$C$14,3,FALSE),"brak limitu"))</f>
        <v/>
      </c>
      <c r="I874" s="10">
        <f>IF(ISNUMBER(H874),IF(H874&gt;1,"Limit przekroczony",IF(H874&gt;=1,"Limit wykorzystany (100%)",IF(H874&gt;=0.95,"Co najmniej 95% limitu",IF(H874&gt;=0.85,"Co najmniej 85% limitu",IF(H874&gt;=0.7,"Co najmniej 70% limitu","W limicie"))))),IF(F874="brak kursu","Wpisz kurs NBP w kolumnie E",IF(G874="sprawdź datę","Wpisz datę jako dzień, np. 2026-10-21",IF(H874="brak limitu","Wpisz płacę minimalną na ten rok w zakładce Limity",""))))</f>
        <v/>
      </c>
    </row>
    <row r="875">
      <c r="A875" s="5" t="n"/>
      <c r="C875" s="6" t="n"/>
      <c r="E875" s="7" t="n"/>
      <c r="F875" s="8">
        <f>IF(C875="","",IF(OR(D875="",D875="PLN"),ROUND(C875,2),IF(E875="","brak kursu",ROUND(C875*E875,2))))</f>
        <v/>
      </c>
      <c r="G875" s="8">
        <f>IF(OR(A875="",NOT(ISNUMBER(F875))),"",IF(NOT(ISNUMBER(A875)),"sprawdź datę",SUMIFS($F$5:$F$1004,$A$5:$A$1004,"&gt;="&amp;DATE(YEAR(A875),INT((MONTH(A875)-1)/3)*3+1,1),$A$5:$A$1004,"&lt;="&amp;A875)))</f>
        <v/>
      </c>
      <c r="H875" s="9">
        <f>IF(NOT(ISNUMBER(G875)),"",IFERROR(G875/VLOOKUP(YEAR(A875),Limity!$A$5:$C$14,3,FALSE),"brak limitu"))</f>
        <v/>
      </c>
      <c r="I875" s="10">
        <f>IF(ISNUMBER(H875),IF(H875&gt;1,"Limit przekroczony",IF(H875&gt;=1,"Limit wykorzystany (100%)",IF(H875&gt;=0.95,"Co najmniej 95% limitu",IF(H875&gt;=0.85,"Co najmniej 85% limitu",IF(H875&gt;=0.7,"Co najmniej 70% limitu","W limicie"))))),IF(F875="brak kursu","Wpisz kurs NBP w kolumnie E",IF(G875="sprawdź datę","Wpisz datę jako dzień, np. 2026-10-21",IF(H875="brak limitu","Wpisz płacę minimalną na ten rok w zakładce Limity",""))))</f>
        <v/>
      </c>
    </row>
    <row r="876">
      <c r="A876" s="5" t="n"/>
      <c r="C876" s="6" t="n"/>
      <c r="E876" s="7" t="n"/>
      <c r="F876" s="8">
        <f>IF(C876="","",IF(OR(D876="",D876="PLN"),ROUND(C876,2),IF(E876="","brak kursu",ROUND(C876*E876,2))))</f>
        <v/>
      </c>
      <c r="G876" s="8">
        <f>IF(OR(A876="",NOT(ISNUMBER(F876))),"",IF(NOT(ISNUMBER(A876)),"sprawdź datę",SUMIFS($F$5:$F$1004,$A$5:$A$1004,"&gt;="&amp;DATE(YEAR(A876),INT((MONTH(A876)-1)/3)*3+1,1),$A$5:$A$1004,"&lt;="&amp;A876)))</f>
        <v/>
      </c>
      <c r="H876" s="9">
        <f>IF(NOT(ISNUMBER(G876)),"",IFERROR(G876/VLOOKUP(YEAR(A876),Limity!$A$5:$C$14,3,FALSE),"brak limitu"))</f>
        <v/>
      </c>
      <c r="I876" s="10">
        <f>IF(ISNUMBER(H876),IF(H876&gt;1,"Limit przekroczony",IF(H876&gt;=1,"Limit wykorzystany (100%)",IF(H876&gt;=0.95,"Co najmniej 95% limitu",IF(H876&gt;=0.85,"Co najmniej 85% limitu",IF(H876&gt;=0.7,"Co najmniej 70% limitu","W limicie"))))),IF(F876="brak kursu","Wpisz kurs NBP w kolumnie E",IF(G876="sprawdź datę","Wpisz datę jako dzień, np. 2026-10-21",IF(H876="brak limitu","Wpisz płacę minimalną na ten rok w zakładce Limity",""))))</f>
        <v/>
      </c>
    </row>
    <row r="877">
      <c r="A877" s="5" t="n"/>
      <c r="C877" s="6" t="n"/>
      <c r="E877" s="7" t="n"/>
      <c r="F877" s="8">
        <f>IF(C877="","",IF(OR(D877="",D877="PLN"),ROUND(C877,2),IF(E877="","brak kursu",ROUND(C877*E877,2))))</f>
        <v/>
      </c>
      <c r="G877" s="8">
        <f>IF(OR(A877="",NOT(ISNUMBER(F877))),"",IF(NOT(ISNUMBER(A877)),"sprawdź datę",SUMIFS($F$5:$F$1004,$A$5:$A$1004,"&gt;="&amp;DATE(YEAR(A877),INT((MONTH(A877)-1)/3)*3+1,1),$A$5:$A$1004,"&lt;="&amp;A877)))</f>
        <v/>
      </c>
      <c r="H877" s="9">
        <f>IF(NOT(ISNUMBER(G877)),"",IFERROR(G877/VLOOKUP(YEAR(A877),Limity!$A$5:$C$14,3,FALSE),"brak limitu"))</f>
        <v/>
      </c>
      <c r="I877" s="10">
        <f>IF(ISNUMBER(H877),IF(H877&gt;1,"Limit przekroczony",IF(H877&gt;=1,"Limit wykorzystany (100%)",IF(H877&gt;=0.95,"Co najmniej 95% limitu",IF(H877&gt;=0.85,"Co najmniej 85% limitu",IF(H877&gt;=0.7,"Co najmniej 70% limitu","W limicie"))))),IF(F877="brak kursu","Wpisz kurs NBP w kolumnie E",IF(G877="sprawdź datę","Wpisz datę jako dzień, np. 2026-10-21",IF(H877="brak limitu","Wpisz płacę minimalną na ten rok w zakładce Limity",""))))</f>
        <v/>
      </c>
    </row>
    <row r="878">
      <c r="A878" s="5" t="n"/>
      <c r="C878" s="6" t="n"/>
      <c r="E878" s="7" t="n"/>
      <c r="F878" s="8">
        <f>IF(C878="","",IF(OR(D878="",D878="PLN"),ROUND(C878,2),IF(E878="","brak kursu",ROUND(C878*E878,2))))</f>
        <v/>
      </c>
      <c r="G878" s="8">
        <f>IF(OR(A878="",NOT(ISNUMBER(F878))),"",IF(NOT(ISNUMBER(A878)),"sprawdź datę",SUMIFS($F$5:$F$1004,$A$5:$A$1004,"&gt;="&amp;DATE(YEAR(A878),INT((MONTH(A878)-1)/3)*3+1,1),$A$5:$A$1004,"&lt;="&amp;A878)))</f>
        <v/>
      </c>
      <c r="H878" s="9">
        <f>IF(NOT(ISNUMBER(G878)),"",IFERROR(G878/VLOOKUP(YEAR(A878),Limity!$A$5:$C$14,3,FALSE),"brak limitu"))</f>
        <v/>
      </c>
      <c r="I878" s="10">
        <f>IF(ISNUMBER(H878),IF(H878&gt;1,"Limit przekroczony",IF(H878&gt;=1,"Limit wykorzystany (100%)",IF(H878&gt;=0.95,"Co najmniej 95% limitu",IF(H878&gt;=0.85,"Co najmniej 85% limitu",IF(H878&gt;=0.7,"Co najmniej 70% limitu","W limicie"))))),IF(F878="brak kursu","Wpisz kurs NBP w kolumnie E",IF(G878="sprawdź datę","Wpisz datę jako dzień, np. 2026-10-21",IF(H878="brak limitu","Wpisz płacę minimalną na ten rok w zakładce Limity",""))))</f>
        <v/>
      </c>
    </row>
    <row r="879">
      <c r="A879" s="5" t="n"/>
      <c r="C879" s="6" t="n"/>
      <c r="E879" s="7" t="n"/>
      <c r="F879" s="8">
        <f>IF(C879="","",IF(OR(D879="",D879="PLN"),ROUND(C879,2),IF(E879="","brak kursu",ROUND(C879*E879,2))))</f>
        <v/>
      </c>
      <c r="G879" s="8">
        <f>IF(OR(A879="",NOT(ISNUMBER(F879))),"",IF(NOT(ISNUMBER(A879)),"sprawdź datę",SUMIFS($F$5:$F$1004,$A$5:$A$1004,"&gt;="&amp;DATE(YEAR(A879),INT((MONTH(A879)-1)/3)*3+1,1),$A$5:$A$1004,"&lt;="&amp;A879)))</f>
        <v/>
      </c>
      <c r="H879" s="9">
        <f>IF(NOT(ISNUMBER(G879)),"",IFERROR(G879/VLOOKUP(YEAR(A879),Limity!$A$5:$C$14,3,FALSE),"brak limitu"))</f>
        <v/>
      </c>
      <c r="I879" s="10">
        <f>IF(ISNUMBER(H879),IF(H879&gt;1,"Limit przekroczony",IF(H879&gt;=1,"Limit wykorzystany (100%)",IF(H879&gt;=0.95,"Co najmniej 95% limitu",IF(H879&gt;=0.85,"Co najmniej 85% limitu",IF(H879&gt;=0.7,"Co najmniej 70% limitu","W limicie"))))),IF(F879="brak kursu","Wpisz kurs NBP w kolumnie E",IF(G879="sprawdź datę","Wpisz datę jako dzień, np. 2026-10-21",IF(H879="brak limitu","Wpisz płacę minimalną na ten rok w zakładce Limity",""))))</f>
        <v/>
      </c>
    </row>
    <row r="880">
      <c r="A880" s="5" t="n"/>
      <c r="C880" s="6" t="n"/>
      <c r="E880" s="7" t="n"/>
      <c r="F880" s="8">
        <f>IF(C880="","",IF(OR(D880="",D880="PLN"),ROUND(C880,2),IF(E880="","brak kursu",ROUND(C880*E880,2))))</f>
        <v/>
      </c>
      <c r="G880" s="8">
        <f>IF(OR(A880="",NOT(ISNUMBER(F880))),"",IF(NOT(ISNUMBER(A880)),"sprawdź datę",SUMIFS($F$5:$F$1004,$A$5:$A$1004,"&gt;="&amp;DATE(YEAR(A880),INT((MONTH(A880)-1)/3)*3+1,1),$A$5:$A$1004,"&lt;="&amp;A880)))</f>
        <v/>
      </c>
      <c r="H880" s="9">
        <f>IF(NOT(ISNUMBER(G880)),"",IFERROR(G880/VLOOKUP(YEAR(A880),Limity!$A$5:$C$14,3,FALSE),"brak limitu"))</f>
        <v/>
      </c>
      <c r="I880" s="10">
        <f>IF(ISNUMBER(H880),IF(H880&gt;1,"Limit przekroczony",IF(H880&gt;=1,"Limit wykorzystany (100%)",IF(H880&gt;=0.95,"Co najmniej 95% limitu",IF(H880&gt;=0.85,"Co najmniej 85% limitu",IF(H880&gt;=0.7,"Co najmniej 70% limitu","W limicie"))))),IF(F880="brak kursu","Wpisz kurs NBP w kolumnie E",IF(G880="sprawdź datę","Wpisz datę jako dzień, np. 2026-10-21",IF(H880="brak limitu","Wpisz płacę minimalną na ten rok w zakładce Limity",""))))</f>
        <v/>
      </c>
    </row>
    <row r="881">
      <c r="A881" s="5" t="n"/>
      <c r="C881" s="6" t="n"/>
      <c r="E881" s="7" t="n"/>
      <c r="F881" s="8">
        <f>IF(C881="","",IF(OR(D881="",D881="PLN"),ROUND(C881,2),IF(E881="","brak kursu",ROUND(C881*E881,2))))</f>
        <v/>
      </c>
      <c r="G881" s="8">
        <f>IF(OR(A881="",NOT(ISNUMBER(F881))),"",IF(NOT(ISNUMBER(A881)),"sprawdź datę",SUMIFS($F$5:$F$1004,$A$5:$A$1004,"&gt;="&amp;DATE(YEAR(A881),INT((MONTH(A881)-1)/3)*3+1,1),$A$5:$A$1004,"&lt;="&amp;A881)))</f>
        <v/>
      </c>
      <c r="H881" s="9">
        <f>IF(NOT(ISNUMBER(G881)),"",IFERROR(G881/VLOOKUP(YEAR(A881),Limity!$A$5:$C$14,3,FALSE),"brak limitu"))</f>
        <v/>
      </c>
      <c r="I881" s="10">
        <f>IF(ISNUMBER(H881),IF(H881&gt;1,"Limit przekroczony",IF(H881&gt;=1,"Limit wykorzystany (100%)",IF(H881&gt;=0.95,"Co najmniej 95% limitu",IF(H881&gt;=0.85,"Co najmniej 85% limitu",IF(H881&gt;=0.7,"Co najmniej 70% limitu","W limicie"))))),IF(F881="brak kursu","Wpisz kurs NBP w kolumnie E",IF(G881="sprawdź datę","Wpisz datę jako dzień, np. 2026-10-21",IF(H881="brak limitu","Wpisz płacę minimalną na ten rok w zakładce Limity",""))))</f>
        <v/>
      </c>
    </row>
    <row r="882">
      <c r="A882" s="5" t="n"/>
      <c r="C882" s="6" t="n"/>
      <c r="E882" s="7" t="n"/>
      <c r="F882" s="8">
        <f>IF(C882="","",IF(OR(D882="",D882="PLN"),ROUND(C882,2),IF(E882="","brak kursu",ROUND(C882*E882,2))))</f>
        <v/>
      </c>
      <c r="G882" s="8">
        <f>IF(OR(A882="",NOT(ISNUMBER(F882))),"",IF(NOT(ISNUMBER(A882)),"sprawdź datę",SUMIFS($F$5:$F$1004,$A$5:$A$1004,"&gt;="&amp;DATE(YEAR(A882),INT((MONTH(A882)-1)/3)*3+1,1),$A$5:$A$1004,"&lt;="&amp;A882)))</f>
        <v/>
      </c>
      <c r="H882" s="9">
        <f>IF(NOT(ISNUMBER(G882)),"",IFERROR(G882/VLOOKUP(YEAR(A882),Limity!$A$5:$C$14,3,FALSE),"brak limitu"))</f>
        <v/>
      </c>
      <c r="I882" s="10">
        <f>IF(ISNUMBER(H882),IF(H882&gt;1,"Limit przekroczony",IF(H882&gt;=1,"Limit wykorzystany (100%)",IF(H882&gt;=0.95,"Co najmniej 95% limitu",IF(H882&gt;=0.85,"Co najmniej 85% limitu",IF(H882&gt;=0.7,"Co najmniej 70% limitu","W limicie"))))),IF(F882="brak kursu","Wpisz kurs NBP w kolumnie E",IF(G882="sprawdź datę","Wpisz datę jako dzień, np. 2026-10-21",IF(H882="brak limitu","Wpisz płacę minimalną na ten rok w zakładce Limity",""))))</f>
        <v/>
      </c>
    </row>
    <row r="883">
      <c r="A883" s="5" t="n"/>
      <c r="C883" s="6" t="n"/>
      <c r="E883" s="7" t="n"/>
      <c r="F883" s="8">
        <f>IF(C883="","",IF(OR(D883="",D883="PLN"),ROUND(C883,2),IF(E883="","brak kursu",ROUND(C883*E883,2))))</f>
        <v/>
      </c>
      <c r="G883" s="8">
        <f>IF(OR(A883="",NOT(ISNUMBER(F883))),"",IF(NOT(ISNUMBER(A883)),"sprawdź datę",SUMIFS($F$5:$F$1004,$A$5:$A$1004,"&gt;="&amp;DATE(YEAR(A883),INT((MONTH(A883)-1)/3)*3+1,1),$A$5:$A$1004,"&lt;="&amp;A883)))</f>
        <v/>
      </c>
      <c r="H883" s="9">
        <f>IF(NOT(ISNUMBER(G883)),"",IFERROR(G883/VLOOKUP(YEAR(A883),Limity!$A$5:$C$14,3,FALSE),"brak limitu"))</f>
        <v/>
      </c>
      <c r="I883" s="10">
        <f>IF(ISNUMBER(H883),IF(H883&gt;1,"Limit przekroczony",IF(H883&gt;=1,"Limit wykorzystany (100%)",IF(H883&gt;=0.95,"Co najmniej 95% limitu",IF(H883&gt;=0.85,"Co najmniej 85% limitu",IF(H883&gt;=0.7,"Co najmniej 70% limitu","W limicie"))))),IF(F883="brak kursu","Wpisz kurs NBP w kolumnie E",IF(G883="sprawdź datę","Wpisz datę jako dzień, np. 2026-10-21",IF(H883="brak limitu","Wpisz płacę minimalną na ten rok w zakładce Limity",""))))</f>
        <v/>
      </c>
    </row>
    <row r="884">
      <c r="A884" s="5" t="n"/>
      <c r="C884" s="6" t="n"/>
      <c r="E884" s="7" t="n"/>
      <c r="F884" s="8">
        <f>IF(C884="","",IF(OR(D884="",D884="PLN"),ROUND(C884,2),IF(E884="","brak kursu",ROUND(C884*E884,2))))</f>
        <v/>
      </c>
      <c r="G884" s="8">
        <f>IF(OR(A884="",NOT(ISNUMBER(F884))),"",IF(NOT(ISNUMBER(A884)),"sprawdź datę",SUMIFS($F$5:$F$1004,$A$5:$A$1004,"&gt;="&amp;DATE(YEAR(A884),INT((MONTH(A884)-1)/3)*3+1,1),$A$5:$A$1004,"&lt;="&amp;A884)))</f>
        <v/>
      </c>
      <c r="H884" s="9">
        <f>IF(NOT(ISNUMBER(G884)),"",IFERROR(G884/VLOOKUP(YEAR(A884),Limity!$A$5:$C$14,3,FALSE),"brak limitu"))</f>
        <v/>
      </c>
      <c r="I884" s="10">
        <f>IF(ISNUMBER(H884),IF(H884&gt;1,"Limit przekroczony",IF(H884&gt;=1,"Limit wykorzystany (100%)",IF(H884&gt;=0.95,"Co najmniej 95% limitu",IF(H884&gt;=0.85,"Co najmniej 85% limitu",IF(H884&gt;=0.7,"Co najmniej 70% limitu","W limicie"))))),IF(F884="brak kursu","Wpisz kurs NBP w kolumnie E",IF(G884="sprawdź datę","Wpisz datę jako dzień, np. 2026-10-21",IF(H884="brak limitu","Wpisz płacę minimalną na ten rok w zakładce Limity",""))))</f>
        <v/>
      </c>
    </row>
    <row r="885">
      <c r="A885" s="5" t="n"/>
      <c r="C885" s="6" t="n"/>
      <c r="E885" s="7" t="n"/>
      <c r="F885" s="8">
        <f>IF(C885="","",IF(OR(D885="",D885="PLN"),ROUND(C885,2),IF(E885="","brak kursu",ROUND(C885*E885,2))))</f>
        <v/>
      </c>
      <c r="G885" s="8">
        <f>IF(OR(A885="",NOT(ISNUMBER(F885))),"",IF(NOT(ISNUMBER(A885)),"sprawdź datę",SUMIFS($F$5:$F$1004,$A$5:$A$1004,"&gt;="&amp;DATE(YEAR(A885),INT((MONTH(A885)-1)/3)*3+1,1),$A$5:$A$1004,"&lt;="&amp;A885)))</f>
        <v/>
      </c>
      <c r="H885" s="9">
        <f>IF(NOT(ISNUMBER(G885)),"",IFERROR(G885/VLOOKUP(YEAR(A885),Limity!$A$5:$C$14,3,FALSE),"brak limitu"))</f>
        <v/>
      </c>
      <c r="I885" s="10">
        <f>IF(ISNUMBER(H885),IF(H885&gt;1,"Limit przekroczony",IF(H885&gt;=1,"Limit wykorzystany (100%)",IF(H885&gt;=0.95,"Co najmniej 95% limitu",IF(H885&gt;=0.85,"Co najmniej 85% limitu",IF(H885&gt;=0.7,"Co najmniej 70% limitu","W limicie"))))),IF(F885="brak kursu","Wpisz kurs NBP w kolumnie E",IF(G885="sprawdź datę","Wpisz datę jako dzień, np. 2026-10-21",IF(H885="brak limitu","Wpisz płacę minimalną na ten rok w zakładce Limity",""))))</f>
        <v/>
      </c>
    </row>
    <row r="886">
      <c r="A886" s="5" t="n"/>
      <c r="C886" s="6" t="n"/>
      <c r="E886" s="7" t="n"/>
      <c r="F886" s="8">
        <f>IF(C886="","",IF(OR(D886="",D886="PLN"),ROUND(C886,2),IF(E886="","brak kursu",ROUND(C886*E886,2))))</f>
        <v/>
      </c>
      <c r="G886" s="8">
        <f>IF(OR(A886="",NOT(ISNUMBER(F886))),"",IF(NOT(ISNUMBER(A886)),"sprawdź datę",SUMIFS($F$5:$F$1004,$A$5:$A$1004,"&gt;="&amp;DATE(YEAR(A886),INT((MONTH(A886)-1)/3)*3+1,1),$A$5:$A$1004,"&lt;="&amp;A886)))</f>
        <v/>
      </c>
      <c r="H886" s="9">
        <f>IF(NOT(ISNUMBER(G886)),"",IFERROR(G886/VLOOKUP(YEAR(A886),Limity!$A$5:$C$14,3,FALSE),"brak limitu"))</f>
        <v/>
      </c>
      <c r="I886" s="10">
        <f>IF(ISNUMBER(H886),IF(H886&gt;1,"Limit przekroczony",IF(H886&gt;=1,"Limit wykorzystany (100%)",IF(H886&gt;=0.95,"Co najmniej 95% limitu",IF(H886&gt;=0.85,"Co najmniej 85% limitu",IF(H886&gt;=0.7,"Co najmniej 70% limitu","W limicie"))))),IF(F886="brak kursu","Wpisz kurs NBP w kolumnie E",IF(G886="sprawdź datę","Wpisz datę jako dzień, np. 2026-10-21",IF(H886="brak limitu","Wpisz płacę minimalną na ten rok w zakładce Limity",""))))</f>
        <v/>
      </c>
    </row>
    <row r="887">
      <c r="A887" s="5" t="n"/>
      <c r="C887" s="6" t="n"/>
      <c r="E887" s="7" t="n"/>
      <c r="F887" s="8">
        <f>IF(C887="","",IF(OR(D887="",D887="PLN"),ROUND(C887,2),IF(E887="","brak kursu",ROUND(C887*E887,2))))</f>
        <v/>
      </c>
      <c r="G887" s="8">
        <f>IF(OR(A887="",NOT(ISNUMBER(F887))),"",IF(NOT(ISNUMBER(A887)),"sprawdź datę",SUMIFS($F$5:$F$1004,$A$5:$A$1004,"&gt;="&amp;DATE(YEAR(A887),INT((MONTH(A887)-1)/3)*3+1,1),$A$5:$A$1004,"&lt;="&amp;A887)))</f>
        <v/>
      </c>
      <c r="H887" s="9">
        <f>IF(NOT(ISNUMBER(G887)),"",IFERROR(G887/VLOOKUP(YEAR(A887),Limity!$A$5:$C$14,3,FALSE),"brak limitu"))</f>
        <v/>
      </c>
      <c r="I887" s="10">
        <f>IF(ISNUMBER(H887),IF(H887&gt;1,"Limit przekroczony",IF(H887&gt;=1,"Limit wykorzystany (100%)",IF(H887&gt;=0.95,"Co najmniej 95% limitu",IF(H887&gt;=0.85,"Co najmniej 85% limitu",IF(H887&gt;=0.7,"Co najmniej 70% limitu","W limicie"))))),IF(F887="brak kursu","Wpisz kurs NBP w kolumnie E",IF(G887="sprawdź datę","Wpisz datę jako dzień, np. 2026-10-21",IF(H887="brak limitu","Wpisz płacę minimalną na ten rok w zakładce Limity",""))))</f>
        <v/>
      </c>
    </row>
    <row r="888">
      <c r="A888" s="5" t="n"/>
      <c r="C888" s="6" t="n"/>
      <c r="E888" s="7" t="n"/>
      <c r="F888" s="8">
        <f>IF(C888="","",IF(OR(D888="",D888="PLN"),ROUND(C888,2),IF(E888="","brak kursu",ROUND(C888*E888,2))))</f>
        <v/>
      </c>
      <c r="G888" s="8">
        <f>IF(OR(A888="",NOT(ISNUMBER(F888))),"",IF(NOT(ISNUMBER(A888)),"sprawdź datę",SUMIFS($F$5:$F$1004,$A$5:$A$1004,"&gt;="&amp;DATE(YEAR(A888),INT((MONTH(A888)-1)/3)*3+1,1),$A$5:$A$1004,"&lt;="&amp;A888)))</f>
        <v/>
      </c>
      <c r="H888" s="9">
        <f>IF(NOT(ISNUMBER(G888)),"",IFERROR(G888/VLOOKUP(YEAR(A888),Limity!$A$5:$C$14,3,FALSE),"brak limitu"))</f>
        <v/>
      </c>
      <c r="I888" s="10">
        <f>IF(ISNUMBER(H888),IF(H888&gt;1,"Limit przekroczony",IF(H888&gt;=1,"Limit wykorzystany (100%)",IF(H888&gt;=0.95,"Co najmniej 95% limitu",IF(H888&gt;=0.85,"Co najmniej 85% limitu",IF(H888&gt;=0.7,"Co najmniej 70% limitu","W limicie"))))),IF(F888="brak kursu","Wpisz kurs NBP w kolumnie E",IF(G888="sprawdź datę","Wpisz datę jako dzień, np. 2026-10-21",IF(H888="brak limitu","Wpisz płacę minimalną na ten rok w zakładce Limity",""))))</f>
        <v/>
      </c>
    </row>
    <row r="889">
      <c r="A889" s="5" t="n"/>
      <c r="C889" s="6" t="n"/>
      <c r="E889" s="7" t="n"/>
      <c r="F889" s="8">
        <f>IF(C889="","",IF(OR(D889="",D889="PLN"),ROUND(C889,2),IF(E889="","brak kursu",ROUND(C889*E889,2))))</f>
        <v/>
      </c>
      <c r="G889" s="8">
        <f>IF(OR(A889="",NOT(ISNUMBER(F889))),"",IF(NOT(ISNUMBER(A889)),"sprawdź datę",SUMIFS($F$5:$F$1004,$A$5:$A$1004,"&gt;="&amp;DATE(YEAR(A889),INT((MONTH(A889)-1)/3)*3+1,1),$A$5:$A$1004,"&lt;="&amp;A889)))</f>
        <v/>
      </c>
      <c r="H889" s="9">
        <f>IF(NOT(ISNUMBER(G889)),"",IFERROR(G889/VLOOKUP(YEAR(A889),Limity!$A$5:$C$14,3,FALSE),"brak limitu"))</f>
        <v/>
      </c>
      <c r="I889" s="10">
        <f>IF(ISNUMBER(H889),IF(H889&gt;1,"Limit przekroczony",IF(H889&gt;=1,"Limit wykorzystany (100%)",IF(H889&gt;=0.95,"Co najmniej 95% limitu",IF(H889&gt;=0.85,"Co najmniej 85% limitu",IF(H889&gt;=0.7,"Co najmniej 70% limitu","W limicie"))))),IF(F889="brak kursu","Wpisz kurs NBP w kolumnie E",IF(G889="sprawdź datę","Wpisz datę jako dzień, np. 2026-10-21",IF(H889="brak limitu","Wpisz płacę minimalną na ten rok w zakładce Limity",""))))</f>
        <v/>
      </c>
    </row>
    <row r="890">
      <c r="A890" s="5" t="n"/>
      <c r="C890" s="6" t="n"/>
      <c r="E890" s="7" t="n"/>
      <c r="F890" s="8">
        <f>IF(C890="","",IF(OR(D890="",D890="PLN"),ROUND(C890,2),IF(E890="","brak kursu",ROUND(C890*E890,2))))</f>
        <v/>
      </c>
      <c r="G890" s="8">
        <f>IF(OR(A890="",NOT(ISNUMBER(F890))),"",IF(NOT(ISNUMBER(A890)),"sprawdź datę",SUMIFS($F$5:$F$1004,$A$5:$A$1004,"&gt;="&amp;DATE(YEAR(A890),INT((MONTH(A890)-1)/3)*3+1,1),$A$5:$A$1004,"&lt;="&amp;A890)))</f>
        <v/>
      </c>
      <c r="H890" s="9">
        <f>IF(NOT(ISNUMBER(G890)),"",IFERROR(G890/VLOOKUP(YEAR(A890),Limity!$A$5:$C$14,3,FALSE),"brak limitu"))</f>
        <v/>
      </c>
      <c r="I890" s="10">
        <f>IF(ISNUMBER(H890),IF(H890&gt;1,"Limit przekroczony",IF(H890&gt;=1,"Limit wykorzystany (100%)",IF(H890&gt;=0.95,"Co najmniej 95% limitu",IF(H890&gt;=0.85,"Co najmniej 85% limitu",IF(H890&gt;=0.7,"Co najmniej 70% limitu","W limicie"))))),IF(F890="brak kursu","Wpisz kurs NBP w kolumnie E",IF(G890="sprawdź datę","Wpisz datę jako dzień, np. 2026-10-21",IF(H890="brak limitu","Wpisz płacę minimalną na ten rok w zakładce Limity",""))))</f>
        <v/>
      </c>
    </row>
    <row r="891">
      <c r="A891" s="5" t="n"/>
      <c r="C891" s="6" t="n"/>
      <c r="E891" s="7" t="n"/>
      <c r="F891" s="8">
        <f>IF(C891="","",IF(OR(D891="",D891="PLN"),ROUND(C891,2),IF(E891="","brak kursu",ROUND(C891*E891,2))))</f>
        <v/>
      </c>
      <c r="G891" s="8">
        <f>IF(OR(A891="",NOT(ISNUMBER(F891))),"",IF(NOT(ISNUMBER(A891)),"sprawdź datę",SUMIFS($F$5:$F$1004,$A$5:$A$1004,"&gt;="&amp;DATE(YEAR(A891),INT((MONTH(A891)-1)/3)*3+1,1),$A$5:$A$1004,"&lt;="&amp;A891)))</f>
        <v/>
      </c>
      <c r="H891" s="9">
        <f>IF(NOT(ISNUMBER(G891)),"",IFERROR(G891/VLOOKUP(YEAR(A891),Limity!$A$5:$C$14,3,FALSE),"brak limitu"))</f>
        <v/>
      </c>
      <c r="I891" s="10">
        <f>IF(ISNUMBER(H891),IF(H891&gt;1,"Limit przekroczony",IF(H891&gt;=1,"Limit wykorzystany (100%)",IF(H891&gt;=0.95,"Co najmniej 95% limitu",IF(H891&gt;=0.85,"Co najmniej 85% limitu",IF(H891&gt;=0.7,"Co najmniej 70% limitu","W limicie"))))),IF(F891="brak kursu","Wpisz kurs NBP w kolumnie E",IF(G891="sprawdź datę","Wpisz datę jako dzień, np. 2026-10-21",IF(H891="brak limitu","Wpisz płacę minimalną na ten rok w zakładce Limity",""))))</f>
        <v/>
      </c>
    </row>
    <row r="892">
      <c r="A892" s="5" t="n"/>
      <c r="C892" s="6" t="n"/>
      <c r="E892" s="7" t="n"/>
      <c r="F892" s="8">
        <f>IF(C892="","",IF(OR(D892="",D892="PLN"),ROUND(C892,2),IF(E892="","brak kursu",ROUND(C892*E892,2))))</f>
        <v/>
      </c>
      <c r="G892" s="8">
        <f>IF(OR(A892="",NOT(ISNUMBER(F892))),"",IF(NOT(ISNUMBER(A892)),"sprawdź datę",SUMIFS($F$5:$F$1004,$A$5:$A$1004,"&gt;="&amp;DATE(YEAR(A892),INT((MONTH(A892)-1)/3)*3+1,1),$A$5:$A$1004,"&lt;="&amp;A892)))</f>
        <v/>
      </c>
      <c r="H892" s="9">
        <f>IF(NOT(ISNUMBER(G892)),"",IFERROR(G892/VLOOKUP(YEAR(A892),Limity!$A$5:$C$14,3,FALSE),"brak limitu"))</f>
        <v/>
      </c>
      <c r="I892" s="10">
        <f>IF(ISNUMBER(H892),IF(H892&gt;1,"Limit przekroczony",IF(H892&gt;=1,"Limit wykorzystany (100%)",IF(H892&gt;=0.95,"Co najmniej 95% limitu",IF(H892&gt;=0.85,"Co najmniej 85% limitu",IF(H892&gt;=0.7,"Co najmniej 70% limitu","W limicie"))))),IF(F892="brak kursu","Wpisz kurs NBP w kolumnie E",IF(G892="sprawdź datę","Wpisz datę jako dzień, np. 2026-10-21",IF(H892="brak limitu","Wpisz płacę minimalną na ten rok w zakładce Limity",""))))</f>
        <v/>
      </c>
    </row>
    <row r="893">
      <c r="A893" s="5" t="n"/>
      <c r="C893" s="6" t="n"/>
      <c r="E893" s="7" t="n"/>
      <c r="F893" s="8">
        <f>IF(C893="","",IF(OR(D893="",D893="PLN"),ROUND(C893,2),IF(E893="","brak kursu",ROUND(C893*E893,2))))</f>
        <v/>
      </c>
      <c r="G893" s="8">
        <f>IF(OR(A893="",NOT(ISNUMBER(F893))),"",IF(NOT(ISNUMBER(A893)),"sprawdź datę",SUMIFS($F$5:$F$1004,$A$5:$A$1004,"&gt;="&amp;DATE(YEAR(A893),INT((MONTH(A893)-1)/3)*3+1,1),$A$5:$A$1004,"&lt;="&amp;A893)))</f>
        <v/>
      </c>
      <c r="H893" s="9">
        <f>IF(NOT(ISNUMBER(G893)),"",IFERROR(G893/VLOOKUP(YEAR(A893),Limity!$A$5:$C$14,3,FALSE),"brak limitu"))</f>
        <v/>
      </c>
      <c r="I893" s="10">
        <f>IF(ISNUMBER(H893),IF(H893&gt;1,"Limit przekroczony",IF(H893&gt;=1,"Limit wykorzystany (100%)",IF(H893&gt;=0.95,"Co najmniej 95% limitu",IF(H893&gt;=0.85,"Co najmniej 85% limitu",IF(H893&gt;=0.7,"Co najmniej 70% limitu","W limicie"))))),IF(F893="brak kursu","Wpisz kurs NBP w kolumnie E",IF(G893="sprawdź datę","Wpisz datę jako dzień, np. 2026-10-21",IF(H893="brak limitu","Wpisz płacę minimalną na ten rok w zakładce Limity",""))))</f>
        <v/>
      </c>
    </row>
    <row r="894">
      <c r="A894" s="5" t="n"/>
      <c r="C894" s="6" t="n"/>
      <c r="E894" s="7" t="n"/>
      <c r="F894" s="8">
        <f>IF(C894="","",IF(OR(D894="",D894="PLN"),ROUND(C894,2),IF(E894="","brak kursu",ROUND(C894*E894,2))))</f>
        <v/>
      </c>
      <c r="G894" s="8">
        <f>IF(OR(A894="",NOT(ISNUMBER(F894))),"",IF(NOT(ISNUMBER(A894)),"sprawdź datę",SUMIFS($F$5:$F$1004,$A$5:$A$1004,"&gt;="&amp;DATE(YEAR(A894),INT((MONTH(A894)-1)/3)*3+1,1),$A$5:$A$1004,"&lt;="&amp;A894)))</f>
        <v/>
      </c>
      <c r="H894" s="9">
        <f>IF(NOT(ISNUMBER(G894)),"",IFERROR(G894/VLOOKUP(YEAR(A894),Limity!$A$5:$C$14,3,FALSE),"brak limitu"))</f>
        <v/>
      </c>
      <c r="I894" s="10">
        <f>IF(ISNUMBER(H894),IF(H894&gt;1,"Limit przekroczony",IF(H894&gt;=1,"Limit wykorzystany (100%)",IF(H894&gt;=0.95,"Co najmniej 95% limitu",IF(H894&gt;=0.85,"Co najmniej 85% limitu",IF(H894&gt;=0.7,"Co najmniej 70% limitu","W limicie"))))),IF(F894="brak kursu","Wpisz kurs NBP w kolumnie E",IF(G894="sprawdź datę","Wpisz datę jako dzień, np. 2026-10-21",IF(H894="brak limitu","Wpisz płacę minimalną na ten rok w zakładce Limity",""))))</f>
        <v/>
      </c>
    </row>
    <row r="895">
      <c r="A895" s="5" t="n"/>
      <c r="C895" s="6" t="n"/>
      <c r="E895" s="7" t="n"/>
      <c r="F895" s="8">
        <f>IF(C895="","",IF(OR(D895="",D895="PLN"),ROUND(C895,2),IF(E895="","brak kursu",ROUND(C895*E895,2))))</f>
        <v/>
      </c>
      <c r="G895" s="8">
        <f>IF(OR(A895="",NOT(ISNUMBER(F895))),"",IF(NOT(ISNUMBER(A895)),"sprawdź datę",SUMIFS($F$5:$F$1004,$A$5:$A$1004,"&gt;="&amp;DATE(YEAR(A895),INT((MONTH(A895)-1)/3)*3+1,1),$A$5:$A$1004,"&lt;="&amp;A895)))</f>
        <v/>
      </c>
      <c r="H895" s="9">
        <f>IF(NOT(ISNUMBER(G895)),"",IFERROR(G895/VLOOKUP(YEAR(A895),Limity!$A$5:$C$14,3,FALSE),"brak limitu"))</f>
        <v/>
      </c>
      <c r="I895" s="10">
        <f>IF(ISNUMBER(H895),IF(H895&gt;1,"Limit przekroczony",IF(H895&gt;=1,"Limit wykorzystany (100%)",IF(H895&gt;=0.95,"Co najmniej 95% limitu",IF(H895&gt;=0.85,"Co najmniej 85% limitu",IF(H895&gt;=0.7,"Co najmniej 70% limitu","W limicie"))))),IF(F895="brak kursu","Wpisz kurs NBP w kolumnie E",IF(G895="sprawdź datę","Wpisz datę jako dzień, np. 2026-10-21",IF(H895="brak limitu","Wpisz płacę minimalną na ten rok w zakładce Limity",""))))</f>
        <v/>
      </c>
    </row>
    <row r="896">
      <c r="A896" s="5" t="n"/>
      <c r="C896" s="6" t="n"/>
      <c r="E896" s="7" t="n"/>
      <c r="F896" s="8">
        <f>IF(C896="","",IF(OR(D896="",D896="PLN"),ROUND(C896,2),IF(E896="","brak kursu",ROUND(C896*E896,2))))</f>
        <v/>
      </c>
      <c r="G896" s="8">
        <f>IF(OR(A896="",NOT(ISNUMBER(F896))),"",IF(NOT(ISNUMBER(A896)),"sprawdź datę",SUMIFS($F$5:$F$1004,$A$5:$A$1004,"&gt;="&amp;DATE(YEAR(A896),INT((MONTH(A896)-1)/3)*3+1,1),$A$5:$A$1004,"&lt;="&amp;A896)))</f>
        <v/>
      </c>
      <c r="H896" s="9">
        <f>IF(NOT(ISNUMBER(G896)),"",IFERROR(G896/VLOOKUP(YEAR(A896),Limity!$A$5:$C$14,3,FALSE),"brak limitu"))</f>
        <v/>
      </c>
      <c r="I896" s="10">
        <f>IF(ISNUMBER(H896),IF(H896&gt;1,"Limit przekroczony",IF(H896&gt;=1,"Limit wykorzystany (100%)",IF(H896&gt;=0.95,"Co najmniej 95% limitu",IF(H896&gt;=0.85,"Co najmniej 85% limitu",IF(H896&gt;=0.7,"Co najmniej 70% limitu","W limicie"))))),IF(F896="brak kursu","Wpisz kurs NBP w kolumnie E",IF(G896="sprawdź datę","Wpisz datę jako dzień, np. 2026-10-21",IF(H896="brak limitu","Wpisz płacę minimalną na ten rok w zakładce Limity",""))))</f>
        <v/>
      </c>
    </row>
    <row r="897">
      <c r="A897" s="5" t="n"/>
      <c r="C897" s="6" t="n"/>
      <c r="E897" s="7" t="n"/>
      <c r="F897" s="8">
        <f>IF(C897="","",IF(OR(D897="",D897="PLN"),ROUND(C897,2),IF(E897="","brak kursu",ROUND(C897*E897,2))))</f>
        <v/>
      </c>
      <c r="G897" s="8">
        <f>IF(OR(A897="",NOT(ISNUMBER(F897))),"",IF(NOT(ISNUMBER(A897)),"sprawdź datę",SUMIFS($F$5:$F$1004,$A$5:$A$1004,"&gt;="&amp;DATE(YEAR(A897),INT((MONTH(A897)-1)/3)*3+1,1),$A$5:$A$1004,"&lt;="&amp;A897)))</f>
        <v/>
      </c>
      <c r="H897" s="9">
        <f>IF(NOT(ISNUMBER(G897)),"",IFERROR(G897/VLOOKUP(YEAR(A897),Limity!$A$5:$C$14,3,FALSE),"brak limitu"))</f>
        <v/>
      </c>
      <c r="I897" s="10">
        <f>IF(ISNUMBER(H897),IF(H897&gt;1,"Limit przekroczony",IF(H897&gt;=1,"Limit wykorzystany (100%)",IF(H897&gt;=0.95,"Co najmniej 95% limitu",IF(H897&gt;=0.85,"Co najmniej 85% limitu",IF(H897&gt;=0.7,"Co najmniej 70% limitu","W limicie"))))),IF(F897="brak kursu","Wpisz kurs NBP w kolumnie E",IF(G897="sprawdź datę","Wpisz datę jako dzień, np. 2026-10-21",IF(H897="brak limitu","Wpisz płacę minimalną na ten rok w zakładce Limity",""))))</f>
        <v/>
      </c>
    </row>
    <row r="898">
      <c r="A898" s="5" t="n"/>
      <c r="C898" s="6" t="n"/>
      <c r="E898" s="7" t="n"/>
      <c r="F898" s="8">
        <f>IF(C898="","",IF(OR(D898="",D898="PLN"),ROUND(C898,2),IF(E898="","brak kursu",ROUND(C898*E898,2))))</f>
        <v/>
      </c>
      <c r="G898" s="8">
        <f>IF(OR(A898="",NOT(ISNUMBER(F898))),"",IF(NOT(ISNUMBER(A898)),"sprawdź datę",SUMIFS($F$5:$F$1004,$A$5:$A$1004,"&gt;="&amp;DATE(YEAR(A898),INT((MONTH(A898)-1)/3)*3+1,1),$A$5:$A$1004,"&lt;="&amp;A898)))</f>
        <v/>
      </c>
      <c r="H898" s="9">
        <f>IF(NOT(ISNUMBER(G898)),"",IFERROR(G898/VLOOKUP(YEAR(A898),Limity!$A$5:$C$14,3,FALSE),"brak limitu"))</f>
        <v/>
      </c>
      <c r="I898" s="10">
        <f>IF(ISNUMBER(H898),IF(H898&gt;1,"Limit przekroczony",IF(H898&gt;=1,"Limit wykorzystany (100%)",IF(H898&gt;=0.95,"Co najmniej 95% limitu",IF(H898&gt;=0.85,"Co najmniej 85% limitu",IF(H898&gt;=0.7,"Co najmniej 70% limitu","W limicie"))))),IF(F898="brak kursu","Wpisz kurs NBP w kolumnie E",IF(G898="sprawdź datę","Wpisz datę jako dzień, np. 2026-10-21",IF(H898="brak limitu","Wpisz płacę minimalną na ten rok w zakładce Limity",""))))</f>
        <v/>
      </c>
    </row>
    <row r="899">
      <c r="A899" s="5" t="n"/>
      <c r="C899" s="6" t="n"/>
      <c r="E899" s="7" t="n"/>
      <c r="F899" s="8">
        <f>IF(C899="","",IF(OR(D899="",D899="PLN"),ROUND(C899,2),IF(E899="","brak kursu",ROUND(C899*E899,2))))</f>
        <v/>
      </c>
      <c r="G899" s="8">
        <f>IF(OR(A899="",NOT(ISNUMBER(F899))),"",IF(NOT(ISNUMBER(A899)),"sprawdź datę",SUMIFS($F$5:$F$1004,$A$5:$A$1004,"&gt;="&amp;DATE(YEAR(A899),INT((MONTH(A899)-1)/3)*3+1,1),$A$5:$A$1004,"&lt;="&amp;A899)))</f>
        <v/>
      </c>
      <c r="H899" s="9">
        <f>IF(NOT(ISNUMBER(G899)),"",IFERROR(G899/VLOOKUP(YEAR(A899),Limity!$A$5:$C$14,3,FALSE),"brak limitu"))</f>
        <v/>
      </c>
      <c r="I899" s="10">
        <f>IF(ISNUMBER(H899),IF(H899&gt;1,"Limit przekroczony",IF(H899&gt;=1,"Limit wykorzystany (100%)",IF(H899&gt;=0.95,"Co najmniej 95% limitu",IF(H899&gt;=0.85,"Co najmniej 85% limitu",IF(H899&gt;=0.7,"Co najmniej 70% limitu","W limicie"))))),IF(F899="brak kursu","Wpisz kurs NBP w kolumnie E",IF(G899="sprawdź datę","Wpisz datę jako dzień, np. 2026-10-21",IF(H899="brak limitu","Wpisz płacę minimalną na ten rok w zakładce Limity",""))))</f>
        <v/>
      </c>
    </row>
    <row r="900">
      <c r="A900" s="5" t="n"/>
      <c r="C900" s="6" t="n"/>
      <c r="E900" s="7" t="n"/>
      <c r="F900" s="8">
        <f>IF(C900="","",IF(OR(D900="",D900="PLN"),ROUND(C900,2),IF(E900="","brak kursu",ROUND(C900*E900,2))))</f>
        <v/>
      </c>
      <c r="G900" s="8">
        <f>IF(OR(A900="",NOT(ISNUMBER(F900))),"",IF(NOT(ISNUMBER(A900)),"sprawdź datę",SUMIFS($F$5:$F$1004,$A$5:$A$1004,"&gt;="&amp;DATE(YEAR(A900),INT((MONTH(A900)-1)/3)*3+1,1),$A$5:$A$1004,"&lt;="&amp;A900)))</f>
        <v/>
      </c>
      <c r="H900" s="9">
        <f>IF(NOT(ISNUMBER(G900)),"",IFERROR(G900/VLOOKUP(YEAR(A900),Limity!$A$5:$C$14,3,FALSE),"brak limitu"))</f>
        <v/>
      </c>
      <c r="I900" s="10">
        <f>IF(ISNUMBER(H900),IF(H900&gt;1,"Limit przekroczony",IF(H900&gt;=1,"Limit wykorzystany (100%)",IF(H900&gt;=0.95,"Co najmniej 95% limitu",IF(H900&gt;=0.85,"Co najmniej 85% limitu",IF(H900&gt;=0.7,"Co najmniej 70% limitu","W limicie"))))),IF(F900="brak kursu","Wpisz kurs NBP w kolumnie E",IF(G900="sprawdź datę","Wpisz datę jako dzień, np. 2026-10-21",IF(H900="brak limitu","Wpisz płacę minimalną na ten rok w zakładce Limity",""))))</f>
        <v/>
      </c>
    </row>
    <row r="901">
      <c r="A901" s="5" t="n"/>
      <c r="C901" s="6" t="n"/>
      <c r="E901" s="7" t="n"/>
      <c r="F901" s="8">
        <f>IF(C901="","",IF(OR(D901="",D901="PLN"),ROUND(C901,2),IF(E901="","brak kursu",ROUND(C901*E901,2))))</f>
        <v/>
      </c>
      <c r="G901" s="8">
        <f>IF(OR(A901="",NOT(ISNUMBER(F901))),"",IF(NOT(ISNUMBER(A901)),"sprawdź datę",SUMIFS($F$5:$F$1004,$A$5:$A$1004,"&gt;="&amp;DATE(YEAR(A901),INT((MONTH(A901)-1)/3)*3+1,1),$A$5:$A$1004,"&lt;="&amp;A901)))</f>
        <v/>
      </c>
      <c r="H901" s="9">
        <f>IF(NOT(ISNUMBER(G901)),"",IFERROR(G901/VLOOKUP(YEAR(A901),Limity!$A$5:$C$14,3,FALSE),"brak limitu"))</f>
        <v/>
      </c>
      <c r="I901" s="10">
        <f>IF(ISNUMBER(H901),IF(H901&gt;1,"Limit przekroczony",IF(H901&gt;=1,"Limit wykorzystany (100%)",IF(H901&gt;=0.95,"Co najmniej 95% limitu",IF(H901&gt;=0.85,"Co najmniej 85% limitu",IF(H901&gt;=0.7,"Co najmniej 70% limitu","W limicie"))))),IF(F901="brak kursu","Wpisz kurs NBP w kolumnie E",IF(G901="sprawdź datę","Wpisz datę jako dzień, np. 2026-10-21",IF(H901="brak limitu","Wpisz płacę minimalną na ten rok w zakładce Limity",""))))</f>
        <v/>
      </c>
    </row>
    <row r="902">
      <c r="A902" s="5" t="n"/>
      <c r="C902" s="6" t="n"/>
      <c r="E902" s="7" t="n"/>
      <c r="F902" s="8">
        <f>IF(C902="","",IF(OR(D902="",D902="PLN"),ROUND(C902,2),IF(E902="","brak kursu",ROUND(C902*E902,2))))</f>
        <v/>
      </c>
      <c r="G902" s="8">
        <f>IF(OR(A902="",NOT(ISNUMBER(F902))),"",IF(NOT(ISNUMBER(A902)),"sprawdź datę",SUMIFS($F$5:$F$1004,$A$5:$A$1004,"&gt;="&amp;DATE(YEAR(A902),INT((MONTH(A902)-1)/3)*3+1,1),$A$5:$A$1004,"&lt;="&amp;A902)))</f>
        <v/>
      </c>
      <c r="H902" s="9">
        <f>IF(NOT(ISNUMBER(G902)),"",IFERROR(G902/VLOOKUP(YEAR(A902),Limity!$A$5:$C$14,3,FALSE),"brak limitu"))</f>
        <v/>
      </c>
      <c r="I902" s="10">
        <f>IF(ISNUMBER(H902),IF(H902&gt;1,"Limit przekroczony",IF(H902&gt;=1,"Limit wykorzystany (100%)",IF(H902&gt;=0.95,"Co najmniej 95% limitu",IF(H902&gt;=0.85,"Co najmniej 85% limitu",IF(H902&gt;=0.7,"Co najmniej 70% limitu","W limicie"))))),IF(F902="brak kursu","Wpisz kurs NBP w kolumnie E",IF(G902="sprawdź datę","Wpisz datę jako dzień, np. 2026-10-21",IF(H902="brak limitu","Wpisz płacę minimalną na ten rok w zakładce Limity",""))))</f>
        <v/>
      </c>
    </row>
    <row r="903">
      <c r="A903" s="5" t="n"/>
      <c r="C903" s="6" t="n"/>
      <c r="E903" s="7" t="n"/>
      <c r="F903" s="8">
        <f>IF(C903="","",IF(OR(D903="",D903="PLN"),ROUND(C903,2),IF(E903="","brak kursu",ROUND(C903*E903,2))))</f>
        <v/>
      </c>
      <c r="G903" s="8">
        <f>IF(OR(A903="",NOT(ISNUMBER(F903))),"",IF(NOT(ISNUMBER(A903)),"sprawdź datę",SUMIFS($F$5:$F$1004,$A$5:$A$1004,"&gt;="&amp;DATE(YEAR(A903),INT((MONTH(A903)-1)/3)*3+1,1),$A$5:$A$1004,"&lt;="&amp;A903)))</f>
        <v/>
      </c>
      <c r="H903" s="9">
        <f>IF(NOT(ISNUMBER(G903)),"",IFERROR(G903/VLOOKUP(YEAR(A903),Limity!$A$5:$C$14,3,FALSE),"brak limitu"))</f>
        <v/>
      </c>
      <c r="I903" s="10">
        <f>IF(ISNUMBER(H903),IF(H903&gt;1,"Limit przekroczony",IF(H903&gt;=1,"Limit wykorzystany (100%)",IF(H903&gt;=0.95,"Co najmniej 95% limitu",IF(H903&gt;=0.85,"Co najmniej 85% limitu",IF(H903&gt;=0.7,"Co najmniej 70% limitu","W limicie"))))),IF(F903="brak kursu","Wpisz kurs NBP w kolumnie E",IF(G903="sprawdź datę","Wpisz datę jako dzień, np. 2026-10-21",IF(H903="brak limitu","Wpisz płacę minimalną na ten rok w zakładce Limity",""))))</f>
        <v/>
      </c>
    </row>
    <row r="904">
      <c r="A904" s="5" t="n"/>
      <c r="C904" s="6" t="n"/>
      <c r="E904" s="7" t="n"/>
      <c r="F904" s="8">
        <f>IF(C904="","",IF(OR(D904="",D904="PLN"),ROUND(C904,2),IF(E904="","brak kursu",ROUND(C904*E904,2))))</f>
        <v/>
      </c>
      <c r="G904" s="8">
        <f>IF(OR(A904="",NOT(ISNUMBER(F904))),"",IF(NOT(ISNUMBER(A904)),"sprawdź datę",SUMIFS($F$5:$F$1004,$A$5:$A$1004,"&gt;="&amp;DATE(YEAR(A904),INT((MONTH(A904)-1)/3)*3+1,1),$A$5:$A$1004,"&lt;="&amp;A904)))</f>
        <v/>
      </c>
      <c r="H904" s="9">
        <f>IF(NOT(ISNUMBER(G904)),"",IFERROR(G904/VLOOKUP(YEAR(A904),Limity!$A$5:$C$14,3,FALSE),"brak limitu"))</f>
        <v/>
      </c>
      <c r="I904" s="10">
        <f>IF(ISNUMBER(H904),IF(H904&gt;1,"Limit przekroczony",IF(H904&gt;=1,"Limit wykorzystany (100%)",IF(H904&gt;=0.95,"Co najmniej 95% limitu",IF(H904&gt;=0.85,"Co najmniej 85% limitu",IF(H904&gt;=0.7,"Co najmniej 70% limitu","W limicie"))))),IF(F904="brak kursu","Wpisz kurs NBP w kolumnie E",IF(G904="sprawdź datę","Wpisz datę jako dzień, np. 2026-10-21",IF(H904="brak limitu","Wpisz płacę minimalną na ten rok w zakładce Limity",""))))</f>
        <v/>
      </c>
    </row>
    <row r="905">
      <c r="A905" s="5" t="n"/>
      <c r="C905" s="6" t="n"/>
      <c r="E905" s="7" t="n"/>
      <c r="F905" s="8">
        <f>IF(C905="","",IF(OR(D905="",D905="PLN"),ROUND(C905,2),IF(E905="","brak kursu",ROUND(C905*E905,2))))</f>
        <v/>
      </c>
      <c r="G905" s="8">
        <f>IF(OR(A905="",NOT(ISNUMBER(F905))),"",IF(NOT(ISNUMBER(A905)),"sprawdź datę",SUMIFS($F$5:$F$1004,$A$5:$A$1004,"&gt;="&amp;DATE(YEAR(A905),INT((MONTH(A905)-1)/3)*3+1,1),$A$5:$A$1004,"&lt;="&amp;A905)))</f>
        <v/>
      </c>
      <c r="H905" s="9">
        <f>IF(NOT(ISNUMBER(G905)),"",IFERROR(G905/VLOOKUP(YEAR(A905),Limity!$A$5:$C$14,3,FALSE),"brak limitu"))</f>
        <v/>
      </c>
      <c r="I905" s="10">
        <f>IF(ISNUMBER(H905),IF(H905&gt;1,"Limit przekroczony",IF(H905&gt;=1,"Limit wykorzystany (100%)",IF(H905&gt;=0.95,"Co najmniej 95% limitu",IF(H905&gt;=0.85,"Co najmniej 85% limitu",IF(H905&gt;=0.7,"Co najmniej 70% limitu","W limicie"))))),IF(F905="brak kursu","Wpisz kurs NBP w kolumnie E",IF(G905="sprawdź datę","Wpisz datę jako dzień, np. 2026-10-21",IF(H905="brak limitu","Wpisz płacę minimalną na ten rok w zakładce Limity",""))))</f>
        <v/>
      </c>
    </row>
    <row r="906">
      <c r="A906" s="5" t="n"/>
      <c r="C906" s="6" t="n"/>
      <c r="E906" s="7" t="n"/>
      <c r="F906" s="8">
        <f>IF(C906="","",IF(OR(D906="",D906="PLN"),ROUND(C906,2),IF(E906="","brak kursu",ROUND(C906*E906,2))))</f>
        <v/>
      </c>
      <c r="G906" s="8">
        <f>IF(OR(A906="",NOT(ISNUMBER(F906))),"",IF(NOT(ISNUMBER(A906)),"sprawdź datę",SUMIFS($F$5:$F$1004,$A$5:$A$1004,"&gt;="&amp;DATE(YEAR(A906),INT((MONTH(A906)-1)/3)*3+1,1),$A$5:$A$1004,"&lt;="&amp;A906)))</f>
        <v/>
      </c>
      <c r="H906" s="9">
        <f>IF(NOT(ISNUMBER(G906)),"",IFERROR(G906/VLOOKUP(YEAR(A906),Limity!$A$5:$C$14,3,FALSE),"brak limitu"))</f>
        <v/>
      </c>
      <c r="I906" s="10">
        <f>IF(ISNUMBER(H906),IF(H906&gt;1,"Limit przekroczony",IF(H906&gt;=1,"Limit wykorzystany (100%)",IF(H906&gt;=0.95,"Co najmniej 95% limitu",IF(H906&gt;=0.85,"Co najmniej 85% limitu",IF(H906&gt;=0.7,"Co najmniej 70% limitu","W limicie"))))),IF(F906="brak kursu","Wpisz kurs NBP w kolumnie E",IF(G906="sprawdź datę","Wpisz datę jako dzień, np. 2026-10-21",IF(H906="brak limitu","Wpisz płacę minimalną na ten rok w zakładce Limity",""))))</f>
        <v/>
      </c>
    </row>
    <row r="907">
      <c r="A907" s="5" t="n"/>
      <c r="C907" s="6" t="n"/>
      <c r="E907" s="7" t="n"/>
      <c r="F907" s="8">
        <f>IF(C907="","",IF(OR(D907="",D907="PLN"),ROUND(C907,2),IF(E907="","brak kursu",ROUND(C907*E907,2))))</f>
        <v/>
      </c>
      <c r="G907" s="8">
        <f>IF(OR(A907="",NOT(ISNUMBER(F907))),"",IF(NOT(ISNUMBER(A907)),"sprawdź datę",SUMIFS($F$5:$F$1004,$A$5:$A$1004,"&gt;="&amp;DATE(YEAR(A907),INT((MONTH(A907)-1)/3)*3+1,1),$A$5:$A$1004,"&lt;="&amp;A907)))</f>
        <v/>
      </c>
      <c r="H907" s="9">
        <f>IF(NOT(ISNUMBER(G907)),"",IFERROR(G907/VLOOKUP(YEAR(A907),Limity!$A$5:$C$14,3,FALSE),"brak limitu"))</f>
        <v/>
      </c>
      <c r="I907" s="10">
        <f>IF(ISNUMBER(H907),IF(H907&gt;1,"Limit przekroczony",IF(H907&gt;=1,"Limit wykorzystany (100%)",IF(H907&gt;=0.95,"Co najmniej 95% limitu",IF(H907&gt;=0.85,"Co najmniej 85% limitu",IF(H907&gt;=0.7,"Co najmniej 70% limitu","W limicie"))))),IF(F907="brak kursu","Wpisz kurs NBP w kolumnie E",IF(G907="sprawdź datę","Wpisz datę jako dzień, np. 2026-10-21",IF(H907="brak limitu","Wpisz płacę minimalną na ten rok w zakładce Limity",""))))</f>
        <v/>
      </c>
    </row>
    <row r="908">
      <c r="A908" s="5" t="n"/>
      <c r="C908" s="6" t="n"/>
      <c r="E908" s="7" t="n"/>
      <c r="F908" s="8">
        <f>IF(C908="","",IF(OR(D908="",D908="PLN"),ROUND(C908,2),IF(E908="","brak kursu",ROUND(C908*E908,2))))</f>
        <v/>
      </c>
      <c r="G908" s="8">
        <f>IF(OR(A908="",NOT(ISNUMBER(F908))),"",IF(NOT(ISNUMBER(A908)),"sprawdź datę",SUMIFS($F$5:$F$1004,$A$5:$A$1004,"&gt;="&amp;DATE(YEAR(A908),INT((MONTH(A908)-1)/3)*3+1,1),$A$5:$A$1004,"&lt;="&amp;A908)))</f>
        <v/>
      </c>
      <c r="H908" s="9">
        <f>IF(NOT(ISNUMBER(G908)),"",IFERROR(G908/VLOOKUP(YEAR(A908),Limity!$A$5:$C$14,3,FALSE),"brak limitu"))</f>
        <v/>
      </c>
      <c r="I908" s="10">
        <f>IF(ISNUMBER(H908),IF(H908&gt;1,"Limit przekroczony",IF(H908&gt;=1,"Limit wykorzystany (100%)",IF(H908&gt;=0.95,"Co najmniej 95% limitu",IF(H908&gt;=0.85,"Co najmniej 85% limitu",IF(H908&gt;=0.7,"Co najmniej 70% limitu","W limicie"))))),IF(F908="brak kursu","Wpisz kurs NBP w kolumnie E",IF(G908="sprawdź datę","Wpisz datę jako dzień, np. 2026-10-21",IF(H908="brak limitu","Wpisz płacę minimalną na ten rok w zakładce Limity",""))))</f>
        <v/>
      </c>
    </row>
    <row r="909">
      <c r="A909" s="5" t="n"/>
      <c r="C909" s="6" t="n"/>
      <c r="E909" s="7" t="n"/>
      <c r="F909" s="8">
        <f>IF(C909="","",IF(OR(D909="",D909="PLN"),ROUND(C909,2),IF(E909="","brak kursu",ROUND(C909*E909,2))))</f>
        <v/>
      </c>
      <c r="G909" s="8">
        <f>IF(OR(A909="",NOT(ISNUMBER(F909))),"",IF(NOT(ISNUMBER(A909)),"sprawdź datę",SUMIFS($F$5:$F$1004,$A$5:$A$1004,"&gt;="&amp;DATE(YEAR(A909),INT((MONTH(A909)-1)/3)*3+1,1),$A$5:$A$1004,"&lt;="&amp;A909)))</f>
        <v/>
      </c>
      <c r="H909" s="9">
        <f>IF(NOT(ISNUMBER(G909)),"",IFERROR(G909/VLOOKUP(YEAR(A909),Limity!$A$5:$C$14,3,FALSE),"brak limitu"))</f>
        <v/>
      </c>
      <c r="I909" s="10">
        <f>IF(ISNUMBER(H909),IF(H909&gt;1,"Limit przekroczony",IF(H909&gt;=1,"Limit wykorzystany (100%)",IF(H909&gt;=0.95,"Co najmniej 95% limitu",IF(H909&gt;=0.85,"Co najmniej 85% limitu",IF(H909&gt;=0.7,"Co najmniej 70% limitu","W limicie"))))),IF(F909="brak kursu","Wpisz kurs NBP w kolumnie E",IF(G909="sprawdź datę","Wpisz datę jako dzień, np. 2026-10-21",IF(H909="brak limitu","Wpisz płacę minimalną na ten rok w zakładce Limity",""))))</f>
        <v/>
      </c>
    </row>
    <row r="910">
      <c r="A910" s="5" t="n"/>
      <c r="C910" s="6" t="n"/>
      <c r="E910" s="7" t="n"/>
      <c r="F910" s="8">
        <f>IF(C910="","",IF(OR(D910="",D910="PLN"),ROUND(C910,2),IF(E910="","brak kursu",ROUND(C910*E910,2))))</f>
        <v/>
      </c>
      <c r="G910" s="8">
        <f>IF(OR(A910="",NOT(ISNUMBER(F910))),"",IF(NOT(ISNUMBER(A910)),"sprawdź datę",SUMIFS($F$5:$F$1004,$A$5:$A$1004,"&gt;="&amp;DATE(YEAR(A910),INT((MONTH(A910)-1)/3)*3+1,1),$A$5:$A$1004,"&lt;="&amp;A910)))</f>
        <v/>
      </c>
      <c r="H910" s="9">
        <f>IF(NOT(ISNUMBER(G910)),"",IFERROR(G910/VLOOKUP(YEAR(A910),Limity!$A$5:$C$14,3,FALSE),"brak limitu"))</f>
        <v/>
      </c>
      <c r="I910" s="10">
        <f>IF(ISNUMBER(H910),IF(H910&gt;1,"Limit przekroczony",IF(H910&gt;=1,"Limit wykorzystany (100%)",IF(H910&gt;=0.95,"Co najmniej 95% limitu",IF(H910&gt;=0.85,"Co najmniej 85% limitu",IF(H910&gt;=0.7,"Co najmniej 70% limitu","W limicie"))))),IF(F910="brak kursu","Wpisz kurs NBP w kolumnie E",IF(G910="sprawdź datę","Wpisz datę jako dzień, np. 2026-10-21",IF(H910="brak limitu","Wpisz płacę minimalną na ten rok w zakładce Limity",""))))</f>
        <v/>
      </c>
    </row>
    <row r="911">
      <c r="A911" s="5" t="n"/>
      <c r="C911" s="6" t="n"/>
      <c r="E911" s="7" t="n"/>
      <c r="F911" s="8">
        <f>IF(C911="","",IF(OR(D911="",D911="PLN"),ROUND(C911,2),IF(E911="","brak kursu",ROUND(C911*E911,2))))</f>
        <v/>
      </c>
      <c r="G911" s="8">
        <f>IF(OR(A911="",NOT(ISNUMBER(F911))),"",IF(NOT(ISNUMBER(A911)),"sprawdź datę",SUMIFS($F$5:$F$1004,$A$5:$A$1004,"&gt;="&amp;DATE(YEAR(A911),INT((MONTH(A911)-1)/3)*3+1,1),$A$5:$A$1004,"&lt;="&amp;A911)))</f>
        <v/>
      </c>
      <c r="H911" s="9">
        <f>IF(NOT(ISNUMBER(G911)),"",IFERROR(G911/VLOOKUP(YEAR(A911),Limity!$A$5:$C$14,3,FALSE),"brak limitu"))</f>
        <v/>
      </c>
      <c r="I911" s="10">
        <f>IF(ISNUMBER(H911),IF(H911&gt;1,"Limit przekroczony",IF(H911&gt;=1,"Limit wykorzystany (100%)",IF(H911&gt;=0.95,"Co najmniej 95% limitu",IF(H911&gt;=0.85,"Co najmniej 85% limitu",IF(H911&gt;=0.7,"Co najmniej 70% limitu","W limicie"))))),IF(F911="brak kursu","Wpisz kurs NBP w kolumnie E",IF(G911="sprawdź datę","Wpisz datę jako dzień, np. 2026-10-21",IF(H911="brak limitu","Wpisz płacę minimalną na ten rok w zakładce Limity",""))))</f>
        <v/>
      </c>
    </row>
    <row r="912">
      <c r="A912" s="5" t="n"/>
      <c r="C912" s="6" t="n"/>
      <c r="E912" s="7" t="n"/>
      <c r="F912" s="8">
        <f>IF(C912="","",IF(OR(D912="",D912="PLN"),ROUND(C912,2),IF(E912="","brak kursu",ROUND(C912*E912,2))))</f>
        <v/>
      </c>
      <c r="G912" s="8">
        <f>IF(OR(A912="",NOT(ISNUMBER(F912))),"",IF(NOT(ISNUMBER(A912)),"sprawdź datę",SUMIFS($F$5:$F$1004,$A$5:$A$1004,"&gt;="&amp;DATE(YEAR(A912),INT((MONTH(A912)-1)/3)*3+1,1),$A$5:$A$1004,"&lt;="&amp;A912)))</f>
        <v/>
      </c>
      <c r="H912" s="9">
        <f>IF(NOT(ISNUMBER(G912)),"",IFERROR(G912/VLOOKUP(YEAR(A912),Limity!$A$5:$C$14,3,FALSE),"brak limitu"))</f>
        <v/>
      </c>
      <c r="I912" s="10">
        <f>IF(ISNUMBER(H912),IF(H912&gt;1,"Limit przekroczony",IF(H912&gt;=1,"Limit wykorzystany (100%)",IF(H912&gt;=0.95,"Co najmniej 95% limitu",IF(H912&gt;=0.85,"Co najmniej 85% limitu",IF(H912&gt;=0.7,"Co najmniej 70% limitu","W limicie"))))),IF(F912="brak kursu","Wpisz kurs NBP w kolumnie E",IF(G912="sprawdź datę","Wpisz datę jako dzień, np. 2026-10-21",IF(H912="brak limitu","Wpisz płacę minimalną na ten rok w zakładce Limity",""))))</f>
        <v/>
      </c>
    </row>
    <row r="913">
      <c r="A913" s="5" t="n"/>
      <c r="C913" s="6" t="n"/>
      <c r="E913" s="7" t="n"/>
      <c r="F913" s="8">
        <f>IF(C913="","",IF(OR(D913="",D913="PLN"),ROUND(C913,2),IF(E913="","brak kursu",ROUND(C913*E913,2))))</f>
        <v/>
      </c>
      <c r="G913" s="8">
        <f>IF(OR(A913="",NOT(ISNUMBER(F913))),"",IF(NOT(ISNUMBER(A913)),"sprawdź datę",SUMIFS($F$5:$F$1004,$A$5:$A$1004,"&gt;="&amp;DATE(YEAR(A913),INT((MONTH(A913)-1)/3)*3+1,1),$A$5:$A$1004,"&lt;="&amp;A913)))</f>
        <v/>
      </c>
      <c r="H913" s="9">
        <f>IF(NOT(ISNUMBER(G913)),"",IFERROR(G913/VLOOKUP(YEAR(A913),Limity!$A$5:$C$14,3,FALSE),"brak limitu"))</f>
        <v/>
      </c>
      <c r="I913" s="10">
        <f>IF(ISNUMBER(H913),IF(H913&gt;1,"Limit przekroczony",IF(H913&gt;=1,"Limit wykorzystany (100%)",IF(H913&gt;=0.95,"Co najmniej 95% limitu",IF(H913&gt;=0.85,"Co najmniej 85% limitu",IF(H913&gt;=0.7,"Co najmniej 70% limitu","W limicie"))))),IF(F913="brak kursu","Wpisz kurs NBP w kolumnie E",IF(G913="sprawdź datę","Wpisz datę jako dzień, np. 2026-10-21",IF(H913="brak limitu","Wpisz płacę minimalną na ten rok w zakładce Limity",""))))</f>
        <v/>
      </c>
    </row>
    <row r="914">
      <c r="A914" s="5" t="n"/>
      <c r="C914" s="6" t="n"/>
      <c r="E914" s="7" t="n"/>
      <c r="F914" s="8">
        <f>IF(C914="","",IF(OR(D914="",D914="PLN"),ROUND(C914,2),IF(E914="","brak kursu",ROUND(C914*E914,2))))</f>
        <v/>
      </c>
      <c r="G914" s="8">
        <f>IF(OR(A914="",NOT(ISNUMBER(F914))),"",IF(NOT(ISNUMBER(A914)),"sprawdź datę",SUMIFS($F$5:$F$1004,$A$5:$A$1004,"&gt;="&amp;DATE(YEAR(A914),INT((MONTH(A914)-1)/3)*3+1,1),$A$5:$A$1004,"&lt;="&amp;A914)))</f>
        <v/>
      </c>
      <c r="H914" s="9">
        <f>IF(NOT(ISNUMBER(G914)),"",IFERROR(G914/VLOOKUP(YEAR(A914),Limity!$A$5:$C$14,3,FALSE),"brak limitu"))</f>
        <v/>
      </c>
      <c r="I914" s="10">
        <f>IF(ISNUMBER(H914),IF(H914&gt;1,"Limit przekroczony",IF(H914&gt;=1,"Limit wykorzystany (100%)",IF(H914&gt;=0.95,"Co najmniej 95% limitu",IF(H914&gt;=0.85,"Co najmniej 85% limitu",IF(H914&gt;=0.7,"Co najmniej 70% limitu","W limicie"))))),IF(F914="brak kursu","Wpisz kurs NBP w kolumnie E",IF(G914="sprawdź datę","Wpisz datę jako dzień, np. 2026-10-21",IF(H914="brak limitu","Wpisz płacę minimalną na ten rok w zakładce Limity",""))))</f>
        <v/>
      </c>
    </row>
    <row r="915">
      <c r="A915" s="5" t="n"/>
      <c r="C915" s="6" t="n"/>
      <c r="E915" s="7" t="n"/>
      <c r="F915" s="8">
        <f>IF(C915="","",IF(OR(D915="",D915="PLN"),ROUND(C915,2),IF(E915="","brak kursu",ROUND(C915*E915,2))))</f>
        <v/>
      </c>
      <c r="G915" s="8">
        <f>IF(OR(A915="",NOT(ISNUMBER(F915))),"",IF(NOT(ISNUMBER(A915)),"sprawdź datę",SUMIFS($F$5:$F$1004,$A$5:$A$1004,"&gt;="&amp;DATE(YEAR(A915),INT((MONTH(A915)-1)/3)*3+1,1),$A$5:$A$1004,"&lt;="&amp;A915)))</f>
        <v/>
      </c>
      <c r="H915" s="9">
        <f>IF(NOT(ISNUMBER(G915)),"",IFERROR(G915/VLOOKUP(YEAR(A915),Limity!$A$5:$C$14,3,FALSE),"brak limitu"))</f>
        <v/>
      </c>
      <c r="I915" s="10">
        <f>IF(ISNUMBER(H915),IF(H915&gt;1,"Limit przekroczony",IF(H915&gt;=1,"Limit wykorzystany (100%)",IF(H915&gt;=0.95,"Co najmniej 95% limitu",IF(H915&gt;=0.85,"Co najmniej 85% limitu",IF(H915&gt;=0.7,"Co najmniej 70% limitu","W limicie"))))),IF(F915="brak kursu","Wpisz kurs NBP w kolumnie E",IF(G915="sprawdź datę","Wpisz datę jako dzień, np. 2026-10-21",IF(H915="brak limitu","Wpisz płacę minimalną na ten rok w zakładce Limity",""))))</f>
        <v/>
      </c>
    </row>
    <row r="916">
      <c r="A916" s="5" t="n"/>
      <c r="C916" s="6" t="n"/>
      <c r="E916" s="7" t="n"/>
      <c r="F916" s="8">
        <f>IF(C916="","",IF(OR(D916="",D916="PLN"),ROUND(C916,2),IF(E916="","brak kursu",ROUND(C916*E916,2))))</f>
        <v/>
      </c>
      <c r="G916" s="8">
        <f>IF(OR(A916="",NOT(ISNUMBER(F916))),"",IF(NOT(ISNUMBER(A916)),"sprawdź datę",SUMIFS($F$5:$F$1004,$A$5:$A$1004,"&gt;="&amp;DATE(YEAR(A916),INT((MONTH(A916)-1)/3)*3+1,1),$A$5:$A$1004,"&lt;="&amp;A916)))</f>
        <v/>
      </c>
      <c r="H916" s="9">
        <f>IF(NOT(ISNUMBER(G916)),"",IFERROR(G916/VLOOKUP(YEAR(A916),Limity!$A$5:$C$14,3,FALSE),"brak limitu"))</f>
        <v/>
      </c>
      <c r="I916" s="10">
        <f>IF(ISNUMBER(H916),IF(H916&gt;1,"Limit przekroczony",IF(H916&gt;=1,"Limit wykorzystany (100%)",IF(H916&gt;=0.95,"Co najmniej 95% limitu",IF(H916&gt;=0.85,"Co najmniej 85% limitu",IF(H916&gt;=0.7,"Co najmniej 70% limitu","W limicie"))))),IF(F916="brak kursu","Wpisz kurs NBP w kolumnie E",IF(G916="sprawdź datę","Wpisz datę jako dzień, np. 2026-10-21",IF(H916="brak limitu","Wpisz płacę minimalną na ten rok w zakładce Limity",""))))</f>
        <v/>
      </c>
    </row>
    <row r="917">
      <c r="A917" s="5" t="n"/>
      <c r="C917" s="6" t="n"/>
      <c r="E917" s="7" t="n"/>
      <c r="F917" s="8">
        <f>IF(C917="","",IF(OR(D917="",D917="PLN"),ROUND(C917,2),IF(E917="","brak kursu",ROUND(C917*E917,2))))</f>
        <v/>
      </c>
      <c r="G917" s="8">
        <f>IF(OR(A917="",NOT(ISNUMBER(F917))),"",IF(NOT(ISNUMBER(A917)),"sprawdź datę",SUMIFS($F$5:$F$1004,$A$5:$A$1004,"&gt;="&amp;DATE(YEAR(A917),INT((MONTH(A917)-1)/3)*3+1,1),$A$5:$A$1004,"&lt;="&amp;A917)))</f>
        <v/>
      </c>
      <c r="H917" s="9">
        <f>IF(NOT(ISNUMBER(G917)),"",IFERROR(G917/VLOOKUP(YEAR(A917),Limity!$A$5:$C$14,3,FALSE),"brak limitu"))</f>
        <v/>
      </c>
      <c r="I917" s="10">
        <f>IF(ISNUMBER(H917),IF(H917&gt;1,"Limit przekroczony",IF(H917&gt;=1,"Limit wykorzystany (100%)",IF(H917&gt;=0.95,"Co najmniej 95% limitu",IF(H917&gt;=0.85,"Co najmniej 85% limitu",IF(H917&gt;=0.7,"Co najmniej 70% limitu","W limicie"))))),IF(F917="brak kursu","Wpisz kurs NBP w kolumnie E",IF(G917="sprawdź datę","Wpisz datę jako dzień, np. 2026-10-21",IF(H917="brak limitu","Wpisz płacę minimalną na ten rok w zakładce Limity",""))))</f>
        <v/>
      </c>
    </row>
    <row r="918">
      <c r="A918" s="5" t="n"/>
      <c r="C918" s="6" t="n"/>
      <c r="E918" s="7" t="n"/>
      <c r="F918" s="8">
        <f>IF(C918="","",IF(OR(D918="",D918="PLN"),ROUND(C918,2),IF(E918="","brak kursu",ROUND(C918*E918,2))))</f>
        <v/>
      </c>
      <c r="G918" s="8">
        <f>IF(OR(A918="",NOT(ISNUMBER(F918))),"",IF(NOT(ISNUMBER(A918)),"sprawdź datę",SUMIFS($F$5:$F$1004,$A$5:$A$1004,"&gt;="&amp;DATE(YEAR(A918),INT((MONTH(A918)-1)/3)*3+1,1),$A$5:$A$1004,"&lt;="&amp;A918)))</f>
        <v/>
      </c>
      <c r="H918" s="9">
        <f>IF(NOT(ISNUMBER(G918)),"",IFERROR(G918/VLOOKUP(YEAR(A918),Limity!$A$5:$C$14,3,FALSE),"brak limitu"))</f>
        <v/>
      </c>
      <c r="I918" s="10">
        <f>IF(ISNUMBER(H918),IF(H918&gt;1,"Limit przekroczony",IF(H918&gt;=1,"Limit wykorzystany (100%)",IF(H918&gt;=0.95,"Co najmniej 95% limitu",IF(H918&gt;=0.85,"Co najmniej 85% limitu",IF(H918&gt;=0.7,"Co najmniej 70% limitu","W limicie"))))),IF(F918="brak kursu","Wpisz kurs NBP w kolumnie E",IF(G918="sprawdź datę","Wpisz datę jako dzień, np. 2026-10-21",IF(H918="brak limitu","Wpisz płacę minimalną na ten rok w zakładce Limity",""))))</f>
        <v/>
      </c>
    </row>
    <row r="919">
      <c r="A919" s="5" t="n"/>
      <c r="C919" s="6" t="n"/>
      <c r="E919" s="7" t="n"/>
      <c r="F919" s="8">
        <f>IF(C919="","",IF(OR(D919="",D919="PLN"),ROUND(C919,2),IF(E919="","brak kursu",ROUND(C919*E919,2))))</f>
        <v/>
      </c>
      <c r="G919" s="8">
        <f>IF(OR(A919="",NOT(ISNUMBER(F919))),"",IF(NOT(ISNUMBER(A919)),"sprawdź datę",SUMIFS($F$5:$F$1004,$A$5:$A$1004,"&gt;="&amp;DATE(YEAR(A919),INT((MONTH(A919)-1)/3)*3+1,1),$A$5:$A$1004,"&lt;="&amp;A919)))</f>
        <v/>
      </c>
      <c r="H919" s="9">
        <f>IF(NOT(ISNUMBER(G919)),"",IFERROR(G919/VLOOKUP(YEAR(A919),Limity!$A$5:$C$14,3,FALSE),"brak limitu"))</f>
        <v/>
      </c>
      <c r="I919" s="10">
        <f>IF(ISNUMBER(H919),IF(H919&gt;1,"Limit przekroczony",IF(H919&gt;=1,"Limit wykorzystany (100%)",IF(H919&gt;=0.95,"Co najmniej 95% limitu",IF(H919&gt;=0.85,"Co najmniej 85% limitu",IF(H919&gt;=0.7,"Co najmniej 70% limitu","W limicie"))))),IF(F919="brak kursu","Wpisz kurs NBP w kolumnie E",IF(G919="sprawdź datę","Wpisz datę jako dzień, np. 2026-10-21",IF(H919="brak limitu","Wpisz płacę minimalną na ten rok w zakładce Limity",""))))</f>
        <v/>
      </c>
    </row>
    <row r="920">
      <c r="A920" s="5" t="n"/>
      <c r="C920" s="6" t="n"/>
      <c r="E920" s="7" t="n"/>
      <c r="F920" s="8">
        <f>IF(C920="","",IF(OR(D920="",D920="PLN"),ROUND(C920,2),IF(E920="","brak kursu",ROUND(C920*E920,2))))</f>
        <v/>
      </c>
      <c r="G920" s="8">
        <f>IF(OR(A920="",NOT(ISNUMBER(F920))),"",IF(NOT(ISNUMBER(A920)),"sprawdź datę",SUMIFS($F$5:$F$1004,$A$5:$A$1004,"&gt;="&amp;DATE(YEAR(A920),INT((MONTH(A920)-1)/3)*3+1,1),$A$5:$A$1004,"&lt;="&amp;A920)))</f>
        <v/>
      </c>
      <c r="H920" s="9">
        <f>IF(NOT(ISNUMBER(G920)),"",IFERROR(G920/VLOOKUP(YEAR(A920),Limity!$A$5:$C$14,3,FALSE),"brak limitu"))</f>
        <v/>
      </c>
      <c r="I920" s="10">
        <f>IF(ISNUMBER(H920),IF(H920&gt;1,"Limit przekroczony",IF(H920&gt;=1,"Limit wykorzystany (100%)",IF(H920&gt;=0.95,"Co najmniej 95% limitu",IF(H920&gt;=0.85,"Co najmniej 85% limitu",IF(H920&gt;=0.7,"Co najmniej 70% limitu","W limicie"))))),IF(F920="brak kursu","Wpisz kurs NBP w kolumnie E",IF(G920="sprawdź datę","Wpisz datę jako dzień, np. 2026-10-21",IF(H920="brak limitu","Wpisz płacę minimalną na ten rok w zakładce Limity",""))))</f>
        <v/>
      </c>
    </row>
    <row r="921">
      <c r="A921" s="5" t="n"/>
      <c r="C921" s="6" t="n"/>
      <c r="E921" s="7" t="n"/>
      <c r="F921" s="8">
        <f>IF(C921="","",IF(OR(D921="",D921="PLN"),ROUND(C921,2),IF(E921="","brak kursu",ROUND(C921*E921,2))))</f>
        <v/>
      </c>
      <c r="G921" s="8">
        <f>IF(OR(A921="",NOT(ISNUMBER(F921))),"",IF(NOT(ISNUMBER(A921)),"sprawdź datę",SUMIFS($F$5:$F$1004,$A$5:$A$1004,"&gt;="&amp;DATE(YEAR(A921),INT((MONTH(A921)-1)/3)*3+1,1),$A$5:$A$1004,"&lt;="&amp;A921)))</f>
        <v/>
      </c>
      <c r="H921" s="9">
        <f>IF(NOT(ISNUMBER(G921)),"",IFERROR(G921/VLOOKUP(YEAR(A921),Limity!$A$5:$C$14,3,FALSE),"brak limitu"))</f>
        <v/>
      </c>
      <c r="I921" s="10">
        <f>IF(ISNUMBER(H921),IF(H921&gt;1,"Limit przekroczony",IF(H921&gt;=1,"Limit wykorzystany (100%)",IF(H921&gt;=0.95,"Co najmniej 95% limitu",IF(H921&gt;=0.85,"Co najmniej 85% limitu",IF(H921&gt;=0.7,"Co najmniej 70% limitu","W limicie"))))),IF(F921="brak kursu","Wpisz kurs NBP w kolumnie E",IF(G921="sprawdź datę","Wpisz datę jako dzień, np. 2026-10-21",IF(H921="brak limitu","Wpisz płacę minimalną na ten rok w zakładce Limity",""))))</f>
        <v/>
      </c>
    </row>
    <row r="922">
      <c r="A922" s="5" t="n"/>
      <c r="C922" s="6" t="n"/>
      <c r="E922" s="7" t="n"/>
      <c r="F922" s="8">
        <f>IF(C922="","",IF(OR(D922="",D922="PLN"),ROUND(C922,2),IF(E922="","brak kursu",ROUND(C922*E922,2))))</f>
        <v/>
      </c>
      <c r="G922" s="8">
        <f>IF(OR(A922="",NOT(ISNUMBER(F922))),"",IF(NOT(ISNUMBER(A922)),"sprawdź datę",SUMIFS($F$5:$F$1004,$A$5:$A$1004,"&gt;="&amp;DATE(YEAR(A922),INT((MONTH(A922)-1)/3)*3+1,1),$A$5:$A$1004,"&lt;="&amp;A922)))</f>
        <v/>
      </c>
      <c r="H922" s="9">
        <f>IF(NOT(ISNUMBER(G922)),"",IFERROR(G922/VLOOKUP(YEAR(A922),Limity!$A$5:$C$14,3,FALSE),"brak limitu"))</f>
        <v/>
      </c>
      <c r="I922" s="10">
        <f>IF(ISNUMBER(H922),IF(H922&gt;1,"Limit przekroczony",IF(H922&gt;=1,"Limit wykorzystany (100%)",IF(H922&gt;=0.95,"Co najmniej 95% limitu",IF(H922&gt;=0.85,"Co najmniej 85% limitu",IF(H922&gt;=0.7,"Co najmniej 70% limitu","W limicie"))))),IF(F922="brak kursu","Wpisz kurs NBP w kolumnie E",IF(G922="sprawdź datę","Wpisz datę jako dzień, np. 2026-10-21",IF(H922="brak limitu","Wpisz płacę minimalną na ten rok w zakładce Limity",""))))</f>
        <v/>
      </c>
    </row>
    <row r="923">
      <c r="A923" s="5" t="n"/>
      <c r="C923" s="6" t="n"/>
      <c r="E923" s="7" t="n"/>
      <c r="F923" s="8">
        <f>IF(C923="","",IF(OR(D923="",D923="PLN"),ROUND(C923,2),IF(E923="","brak kursu",ROUND(C923*E923,2))))</f>
        <v/>
      </c>
      <c r="G923" s="8">
        <f>IF(OR(A923="",NOT(ISNUMBER(F923))),"",IF(NOT(ISNUMBER(A923)),"sprawdź datę",SUMIFS($F$5:$F$1004,$A$5:$A$1004,"&gt;="&amp;DATE(YEAR(A923),INT((MONTH(A923)-1)/3)*3+1,1),$A$5:$A$1004,"&lt;="&amp;A923)))</f>
        <v/>
      </c>
      <c r="H923" s="9">
        <f>IF(NOT(ISNUMBER(G923)),"",IFERROR(G923/VLOOKUP(YEAR(A923),Limity!$A$5:$C$14,3,FALSE),"brak limitu"))</f>
        <v/>
      </c>
      <c r="I923" s="10">
        <f>IF(ISNUMBER(H923),IF(H923&gt;1,"Limit przekroczony",IF(H923&gt;=1,"Limit wykorzystany (100%)",IF(H923&gt;=0.95,"Co najmniej 95% limitu",IF(H923&gt;=0.85,"Co najmniej 85% limitu",IF(H923&gt;=0.7,"Co najmniej 70% limitu","W limicie"))))),IF(F923="brak kursu","Wpisz kurs NBP w kolumnie E",IF(G923="sprawdź datę","Wpisz datę jako dzień, np. 2026-10-21",IF(H923="brak limitu","Wpisz płacę minimalną na ten rok w zakładce Limity",""))))</f>
        <v/>
      </c>
    </row>
    <row r="924">
      <c r="A924" s="5" t="n"/>
      <c r="C924" s="6" t="n"/>
      <c r="E924" s="7" t="n"/>
      <c r="F924" s="8">
        <f>IF(C924="","",IF(OR(D924="",D924="PLN"),ROUND(C924,2),IF(E924="","brak kursu",ROUND(C924*E924,2))))</f>
        <v/>
      </c>
      <c r="G924" s="8">
        <f>IF(OR(A924="",NOT(ISNUMBER(F924))),"",IF(NOT(ISNUMBER(A924)),"sprawdź datę",SUMIFS($F$5:$F$1004,$A$5:$A$1004,"&gt;="&amp;DATE(YEAR(A924),INT((MONTH(A924)-1)/3)*3+1,1),$A$5:$A$1004,"&lt;="&amp;A924)))</f>
        <v/>
      </c>
      <c r="H924" s="9">
        <f>IF(NOT(ISNUMBER(G924)),"",IFERROR(G924/VLOOKUP(YEAR(A924),Limity!$A$5:$C$14,3,FALSE),"brak limitu"))</f>
        <v/>
      </c>
      <c r="I924" s="10">
        <f>IF(ISNUMBER(H924),IF(H924&gt;1,"Limit przekroczony",IF(H924&gt;=1,"Limit wykorzystany (100%)",IF(H924&gt;=0.95,"Co najmniej 95% limitu",IF(H924&gt;=0.85,"Co najmniej 85% limitu",IF(H924&gt;=0.7,"Co najmniej 70% limitu","W limicie"))))),IF(F924="brak kursu","Wpisz kurs NBP w kolumnie E",IF(G924="sprawdź datę","Wpisz datę jako dzień, np. 2026-10-21",IF(H924="brak limitu","Wpisz płacę minimalną na ten rok w zakładce Limity",""))))</f>
        <v/>
      </c>
    </row>
    <row r="925">
      <c r="A925" s="5" t="n"/>
      <c r="C925" s="6" t="n"/>
      <c r="E925" s="7" t="n"/>
      <c r="F925" s="8">
        <f>IF(C925="","",IF(OR(D925="",D925="PLN"),ROUND(C925,2),IF(E925="","brak kursu",ROUND(C925*E925,2))))</f>
        <v/>
      </c>
      <c r="G925" s="8">
        <f>IF(OR(A925="",NOT(ISNUMBER(F925))),"",IF(NOT(ISNUMBER(A925)),"sprawdź datę",SUMIFS($F$5:$F$1004,$A$5:$A$1004,"&gt;="&amp;DATE(YEAR(A925),INT((MONTH(A925)-1)/3)*3+1,1),$A$5:$A$1004,"&lt;="&amp;A925)))</f>
        <v/>
      </c>
      <c r="H925" s="9">
        <f>IF(NOT(ISNUMBER(G925)),"",IFERROR(G925/VLOOKUP(YEAR(A925),Limity!$A$5:$C$14,3,FALSE),"brak limitu"))</f>
        <v/>
      </c>
      <c r="I925" s="10">
        <f>IF(ISNUMBER(H925),IF(H925&gt;1,"Limit przekroczony",IF(H925&gt;=1,"Limit wykorzystany (100%)",IF(H925&gt;=0.95,"Co najmniej 95% limitu",IF(H925&gt;=0.85,"Co najmniej 85% limitu",IF(H925&gt;=0.7,"Co najmniej 70% limitu","W limicie"))))),IF(F925="brak kursu","Wpisz kurs NBP w kolumnie E",IF(G925="sprawdź datę","Wpisz datę jako dzień, np. 2026-10-21",IF(H925="brak limitu","Wpisz płacę minimalną na ten rok w zakładce Limity",""))))</f>
        <v/>
      </c>
    </row>
    <row r="926">
      <c r="A926" s="5" t="n"/>
      <c r="C926" s="6" t="n"/>
      <c r="E926" s="7" t="n"/>
      <c r="F926" s="8">
        <f>IF(C926="","",IF(OR(D926="",D926="PLN"),ROUND(C926,2),IF(E926="","brak kursu",ROUND(C926*E926,2))))</f>
        <v/>
      </c>
      <c r="G926" s="8">
        <f>IF(OR(A926="",NOT(ISNUMBER(F926))),"",IF(NOT(ISNUMBER(A926)),"sprawdź datę",SUMIFS($F$5:$F$1004,$A$5:$A$1004,"&gt;="&amp;DATE(YEAR(A926),INT((MONTH(A926)-1)/3)*3+1,1),$A$5:$A$1004,"&lt;="&amp;A926)))</f>
        <v/>
      </c>
      <c r="H926" s="9">
        <f>IF(NOT(ISNUMBER(G926)),"",IFERROR(G926/VLOOKUP(YEAR(A926),Limity!$A$5:$C$14,3,FALSE),"brak limitu"))</f>
        <v/>
      </c>
      <c r="I926" s="10">
        <f>IF(ISNUMBER(H926),IF(H926&gt;1,"Limit przekroczony",IF(H926&gt;=1,"Limit wykorzystany (100%)",IF(H926&gt;=0.95,"Co najmniej 95% limitu",IF(H926&gt;=0.85,"Co najmniej 85% limitu",IF(H926&gt;=0.7,"Co najmniej 70% limitu","W limicie"))))),IF(F926="brak kursu","Wpisz kurs NBP w kolumnie E",IF(G926="sprawdź datę","Wpisz datę jako dzień, np. 2026-10-21",IF(H926="brak limitu","Wpisz płacę minimalną na ten rok w zakładce Limity",""))))</f>
        <v/>
      </c>
    </row>
    <row r="927">
      <c r="A927" s="5" t="n"/>
      <c r="C927" s="6" t="n"/>
      <c r="E927" s="7" t="n"/>
      <c r="F927" s="8">
        <f>IF(C927="","",IF(OR(D927="",D927="PLN"),ROUND(C927,2),IF(E927="","brak kursu",ROUND(C927*E927,2))))</f>
        <v/>
      </c>
      <c r="G927" s="8">
        <f>IF(OR(A927="",NOT(ISNUMBER(F927))),"",IF(NOT(ISNUMBER(A927)),"sprawdź datę",SUMIFS($F$5:$F$1004,$A$5:$A$1004,"&gt;="&amp;DATE(YEAR(A927),INT((MONTH(A927)-1)/3)*3+1,1),$A$5:$A$1004,"&lt;="&amp;A927)))</f>
        <v/>
      </c>
      <c r="H927" s="9">
        <f>IF(NOT(ISNUMBER(G927)),"",IFERROR(G927/VLOOKUP(YEAR(A927),Limity!$A$5:$C$14,3,FALSE),"brak limitu"))</f>
        <v/>
      </c>
      <c r="I927" s="10">
        <f>IF(ISNUMBER(H927),IF(H927&gt;1,"Limit przekroczony",IF(H927&gt;=1,"Limit wykorzystany (100%)",IF(H927&gt;=0.95,"Co najmniej 95% limitu",IF(H927&gt;=0.85,"Co najmniej 85% limitu",IF(H927&gt;=0.7,"Co najmniej 70% limitu","W limicie"))))),IF(F927="brak kursu","Wpisz kurs NBP w kolumnie E",IF(G927="sprawdź datę","Wpisz datę jako dzień, np. 2026-10-21",IF(H927="brak limitu","Wpisz płacę minimalną na ten rok w zakładce Limity",""))))</f>
        <v/>
      </c>
    </row>
    <row r="928">
      <c r="A928" s="5" t="n"/>
      <c r="C928" s="6" t="n"/>
      <c r="E928" s="7" t="n"/>
      <c r="F928" s="8">
        <f>IF(C928="","",IF(OR(D928="",D928="PLN"),ROUND(C928,2),IF(E928="","brak kursu",ROUND(C928*E928,2))))</f>
        <v/>
      </c>
      <c r="G928" s="8">
        <f>IF(OR(A928="",NOT(ISNUMBER(F928))),"",IF(NOT(ISNUMBER(A928)),"sprawdź datę",SUMIFS($F$5:$F$1004,$A$5:$A$1004,"&gt;="&amp;DATE(YEAR(A928),INT((MONTH(A928)-1)/3)*3+1,1),$A$5:$A$1004,"&lt;="&amp;A928)))</f>
        <v/>
      </c>
      <c r="H928" s="9">
        <f>IF(NOT(ISNUMBER(G928)),"",IFERROR(G928/VLOOKUP(YEAR(A928),Limity!$A$5:$C$14,3,FALSE),"brak limitu"))</f>
        <v/>
      </c>
      <c r="I928" s="10">
        <f>IF(ISNUMBER(H928),IF(H928&gt;1,"Limit przekroczony",IF(H928&gt;=1,"Limit wykorzystany (100%)",IF(H928&gt;=0.95,"Co najmniej 95% limitu",IF(H928&gt;=0.85,"Co najmniej 85% limitu",IF(H928&gt;=0.7,"Co najmniej 70% limitu","W limicie"))))),IF(F928="brak kursu","Wpisz kurs NBP w kolumnie E",IF(G928="sprawdź datę","Wpisz datę jako dzień, np. 2026-10-21",IF(H928="brak limitu","Wpisz płacę minimalną na ten rok w zakładce Limity",""))))</f>
        <v/>
      </c>
    </row>
    <row r="929">
      <c r="A929" s="5" t="n"/>
      <c r="C929" s="6" t="n"/>
      <c r="E929" s="7" t="n"/>
      <c r="F929" s="8">
        <f>IF(C929="","",IF(OR(D929="",D929="PLN"),ROUND(C929,2),IF(E929="","brak kursu",ROUND(C929*E929,2))))</f>
        <v/>
      </c>
      <c r="G929" s="8">
        <f>IF(OR(A929="",NOT(ISNUMBER(F929))),"",IF(NOT(ISNUMBER(A929)),"sprawdź datę",SUMIFS($F$5:$F$1004,$A$5:$A$1004,"&gt;="&amp;DATE(YEAR(A929),INT((MONTH(A929)-1)/3)*3+1,1),$A$5:$A$1004,"&lt;="&amp;A929)))</f>
        <v/>
      </c>
      <c r="H929" s="9">
        <f>IF(NOT(ISNUMBER(G929)),"",IFERROR(G929/VLOOKUP(YEAR(A929),Limity!$A$5:$C$14,3,FALSE),"brak limitu"))</f>
        <v/>
      </c>
      <c r="I929" s="10">
        <f>IF(ISNUMBER(H929),IF(H929&gt;1,"Limit przekroczony",IF(H929&gt;=1,"Limit wykorzystany (100%)",IF(H929&gt;=0.95,"Co najmniej 95% limitu",IF(H929&gt;=0.85,"Co najmniej 85% limitu",IF(H929&gt;=0.7,"Co najmniej 70% limitu","W limicie"))))),IF(F929="brak kursu","Wpisz kurs NBP w kolumnie E",IF(G929="sprawdź datę","Wpisz datę jako dzień, np. 2026-10-21",IF(H929="brak limitu","Wpisz płacę minimalną na ten rok w zakładce Limity",""))))</f>
        <v/>
      </c>
    </row>
    <row r="930">
      <c r="A930" s="5" t="n"/>
      <c r="C930" s="6" t="n"/>
      <c r="E930" s="7" t="n"/>
      <c r="F930" s="8">
        <f>IF(C930="","",IF(OR(D930="",D930="PLN"),ROUND(C930,2),IF(E930="","brak kursu",ROUND(C930*E930,2))))</f>
        <v/>
      </c>
      <c r="G930" s="8">
        <f>IF(OR(A930="",NOT(ISNUMBER(F930))),"",IF(NOT(ISNUMBER(A930)),"sprawdź datę",SUMIFS($F$5:$F$1004,$A$5:$A$1004,"&gt;="&amp;DATE(YEAR(A930),INT((MONTH(A930)-1)/3)*3+1,1),$A$5:$A$1004,"&lt;="&amp;A930)))</f>
        <v/>
      </c>
      <c r="H930" s="9">
        <f>IF(NOT(ISNUMBER(G930)),"",IFERROR(G930/VLOOKUP(YEAR(A930),Limity!$A$5:$C$14,3,FALSE),"brak limitu"))</f>
        <v/>
      </c>
      <c r="I930" s="10">
        <f>IF(ISNUMBER(H930),IF(H930&gt;1,"Limit przekroczony",IF(H930&gt;=1,"Limit wykorzystany (100%)",IF(H930&gt;=0.95,"Co najmniej 95% limitu",IF(H930&gt;=0.85,"Co najmniej 85% limitu",IF(H930&gt;=0.7,"Co najmniej 70% limitu","W limicie"))))),IF(F930="brak kursu","Wpisz kurs NBP w kolumnie E",IF(G930="sprawdź datę","Wpisz datę jako dzień, np. 2026-10-21",IF(H930="brak limitu","Wpisz płacę minimalną na ten rok w zakładce Limity",""))))</f>
        <v/>
      </c>
    </row>
    <row r="931">
      <c r="A931" s="5" t="n"/>
      <c r="C931" s="6" t="n"/>
      <c r="E931" s="7" t="n"/>
      <c r="F931" s="8">
        <f>IF(C931="","",IF(OR(D931="",D931="PLN"),ROUND(C931,2),IF(E931="","brak kursu",ROUND(C931*E931,2))))</f>
        <v/>
      </c>
      <c r="G931" s="8">
        <f>IF(OR(A931="",NOT(ISNUMBER(F931))),"",IF(NOT(ISNUMBER(A931)),"sprawdź datę",SUMIFS($F$5:$F$1004,$A$5:$A$1004,"&gt;="&amp;DATE(YEAR(A931),INT((MONTH(A931)-1)/3)*3+1,1),$A$5:$A$1004,"&lt;="&amp;A931)))</f>
        <v/>
      </c>
      <c r="H931" s="9">
        <f>IF(NOT(ISNUMBER(G931)),"",IFERROR(G931/VLOOKUP(YEAR(A931),Limity!$A$5:$C$14,3,FALSE),"brak limitu"))</f>
        <v/>
      </c>
      <c r="I931" s="10">
        <f>IF(ISNUMBER(H931),IF(H931&gt;1,"Limit przekroczony",IF(H931&gt;=1,"Limit wykorzystany (100%)",IF(H931&gt;=0.95,"Co najmniej 95% limitu",IF(H931&gt;=0.85,"Co najmniej 85% limitu",IF(H931&gt;=0.7,"Co najmniej 70% limitu","W limicie"))))),IF(F931="brak kursu","Wpisz kurs NBP w kolumnie E",IF(G931="sprawdź datę","Wpisz datę jako dzień, np. 2026-10-21",IF(H931="brak limitu","Wpisz płacę minimalną na ten rok w zakładce Limity",""))))</f>
        <v/>
      </c>
    </row>
    <row r="932">
      <c r="A932" s="5" t="n"/>
      <c r="C932" s="6" t="n"/>
      <c r="E932" s="7" t="n"/>
      <c r="F932" s="8">
        <f>IF(C932="","",IF(OR(D932="",D932="PLN"),ROUND(C932,2),IF(E932="","brak kursu",ROUND(C932*E932,2))))</f>
        <v/>
      </c>
      <c r="G932" s="8">
        <f>IF(OR(A932="",NOT(ISNUMBER(F932))),"",IF(NOT(ISNUMBER(A932)),"sprawdź datę",SUMIFS($F$5:$F$1004,$A$5:$A$1004,"&gt;="&amp;DATE(YEAR(A932),INT((MONTH(A932)-1)/3)*3+1,1),$A$5:$A$1004,"&lt;="&amp;A932)))</f>
        <v/>
      </c>
      <c r="H932" s="9">
        <f>IF(NOT(ISNUMBER(G932)),"",IFERROR(G932/VLOOKUP(YEAR(A932),Limity!$A$5:$C$14,3,FALSE),"brak limitu"))</f>
        <v/>
      </c>
      <c r="I932" s="10">
        <f>IF(ISNUMBER(H932),IF(H932&gt;1,"Limit przekroczony",IF(H932&gt;=1,"Limit wykorzystany (100%)",IF(H932&gt;=0.95,"Co najmniej 95% limitu",IF(H932&gt;=0.85,"Co najmniej 85% limitu",IF(H932&gt;=0.7,"Co najmniej 70% limitu","W limicie"))))),IF(F932="brak kursu","Wpisz kurs NBP w kolumnie E",IF(G932="sprawdź datę","Wpisz datę jako dzień, np. 2026-10-21",IF(H932="brak limitu","Wpisz płacę minimalną na ten rok w zakładce Limity",""))))</f>
        <v/>
      </c>
    </row>
    <row r="933">
      <c r="A933" s="5" t="n"/>
      <c r="C933" s="6" t="n"/>
      <c r="E933" s="7" t="n"/>
      <c r="F933" s="8">
        <f>IF(C933="","",IF(OR(D933="",D933="PLN"),ROUND(C933,2),IF(E933="","brak kursu",ROUND(C933*E933,2))))</f>
        <v/>
      </c>
      <c r="G933" s="8">
        <f>IF(OR(A933="",NOT(ISNUMBER(F933))),"",IF(NOT(ISNUMBER(A933)),"sprawdź datę",SUMIFS($F$5:$F$1004,$A$5:$A$1004,"&gt;="&amp;DATE(YEAR(A933),INT((MONTH(A933)-1)/3)*3+1,1),$A$5:$A$1004,"&lt;="&amp;A933)))</f>
        <v/>
      </c>
      <c r="H933" s="9">
        <f>IF(NOT(ISNUMBER(G933)),"",IFERROR(G933/VLOOKUP(YEAR(A933),Limity!$A$5:$C$14,3,FALSE),"brak limitu"))</f>
        <v/>
      </c>
      <c r="I933" s="10">
        <f>IF(ISNUMBER(H933),IF(H933&gt;1,"Limit przekroczony",IF(H933&gt;=1,"Limit wykorzystany (100%)",IF(H933&gt;=0.95,"Co najmniej 95% limitu",IF(H933&gt;=0.85,"Co najmniej 85% limitu",IF(H933&gt;=0.7,"Co najmniej 70% limitu","W limicie"))))),IF(F933="brak kursu","Wpisz kurs NBP w kolumnie E",IF(G933="sprawdź datę","Wpisz datę jako dzień, np. 2026-10-21",IF(H933="brak limitu","Wpisz płacę minimalną na ten rok w zakładce Limity",""))))</f>
        <v/>
      </c>
    </row>
    <row r="934">
      <c r="A934" s="5" t="n"/>
      <c r="C934" s="6" t="n"/>
      <c r="E934" s="7" t="n"/>
      <c r="F934" s="8">
        <f>IF(C934="","",IF(OR(D934="",D934="PLN"),ROUND(C934,2),IF(E934="","brak kursu",ROUND(C934*E934,2))))</f>
        <v/>
      </c>
      <c r="G934" s="8">
        <f>IF(OR(A934="",NOT(ISNUMBER(F934))),"",IF(NOT(ISNUMBER(A934)),"sprawdź datę",SUMIFS($F$5:$F$1004,$A$5:$A$1004,"&gt;="&amp;DATE(YEAR(A934),INT((MONTH(A934)-1)/3)*3+1,1),$A$5:$A$1004,"&lt;="&amp;A934)))</f>
        <v/>
      </c>
      <c r="H934" s="9">
        <f>IF(NOT(ISNUMBER(G934)),"",IFERROR(G934/VLOOKUP(YEAR(A934),Limity!$A$5:$C$14,3,FALSE),"brak limitu"))</f>
        <v/>
      </c>
      <c r="I934" s="10">
        <f>IF(ISNUMBER(H934),IF(H934&gt;1,"Limit przekroczony",IF(H934&gt;=1,"Limit wykorzystany (100%)",IF(H934&gt;=0.95,"Co najmniej 95% limitu",IF(H934&gt;=0.85,"Co najmniej 85% limitu",IF(H934&gt;=0.7,"Co najmniej 70% limitu","W limicie"))))),IF(F934="brak kursu","Wpisz kurs NBP w kolumnie E",IF(G934="sprawdź datę","Wpisz datę jako dzień, np. 2026-10-21",IF(H934="brak limitu","Wpisz płacę minimalną na ten rok w zakładce Limity",""))))</f>
        <v/>
      </c>
    </row>
    <row r="935">
      <c r="A935" s="5" t="n"/>
      <c r="C935" s="6" t="n"/>
      <c r="E935" s="7" t="n"/>
      <c r="F935" s="8">
        <f>IF(C935="","",IF(OR(D935="",D935="PLN"),ROUND(C935,2),IF(E935="","brak kursu",ROUND(C935*E935,2))))</f>
        <v/>
      </c>
      <c r="G935" s="8">
        <f>IF(OR(A935="",NOT(ISNUMBER(F935))),"",IF(NOT(ISNUMBER(A935)),"sprawdź datę",SUMIFS($F$5:$F$1004,$A$5:$A$1004,"&gt;="&amp;DATE(YEAR(A935),INT((MONTH(A935)-1)/3)*3+1,1),$A$5:$A$1004,"&lt;="&amp;A935)))</f>
        <v/>
      </c>
      <c r="H935" s="9">
        <f>IF(NOT(ISNUMBER(G935)),"",IFERROR(G935/VLOOKUP(YEAR(A935),Limity!$A$5:$C$14,3,FALSE),"brak limitu"))</f>
        <v/>
      </c>
      <c r="I935" s="10">
        <f>IF(ISNUMBER(H935),IF(H935&gt;1,"Limit przekroczony",IF(H935&gt;=1,"Limit wykorzystany (100%)",IF(H935&gt;=0.95,"Co najmniej 95% limitu",IF(H935&gt;=0.85,"Co najmniej 85% limitu",IF(H935&gt;=0.7,"Co najmniej 70% limitu","W limicie"))))),IF(F935="brak kursu","Wpisz kurs NBP w kolumnie E",IF(G935="sprawdź datę","Wpisz datę jako dzień, np. 2026-10-21",IF(H935="brak limitu","Wpisz płacę minimalną na ten rok w zakładce Limity",""))))</f>
        <v/>
      </c>
    </row>
    <row r="936">
      <c r="A936" s="5" t="n"/>
      <c r="C936" s="6" t="n"/>
      <c r="E936" s="7" t="n"/>
      <c r="F936" s="8">
        <f>IF(C936="","",IF(OR(D936="",D936="PLN"),ROUND(C936,2),IF(E936="","brak kursu",ROUND(C936*E936,2))))</f>
        <v/>
      </c>
      <c r="G936" s="8">
        <f>IF(OR(A936="",NOT(ISNUMBER(F936))),"",IF(NOT(ISNUMBER(A936)),"sprawdź datę",SUMIFS($F$5:$F$1004,$A$5:$A$1004,"&gt;="&amp;DATE(YEAR(A936),INT((MONTH(A936)-1)/3)*3+1,1),$A$5:$A$1004,"&lt;="&amp;A936)))</f>
        <v/>
      </c>
      <c r="H936" s="9">
        <f>IF(NOT(ISNUMBER(G936)),"",IFERROR(G936/VLOOKUP(YEAR(A936),Limity!$A$5:$C$14,3,FALSE),"brak limitu"))</f>
        <v/>
      </c>
      <c r="I936" s="10">
        <f>IF(ISNUMBER(H936),IF(H936&gt;1,"Limit przekroczony",IF(H936&gt;=1,"Limit wykorzystany (100%)",IF(H936&gt;=0.95,"Co najmniej 95% limitu",IF(H936&gt;=0.85,"Co najmniej 85% limitu",IF(H936&gt;=0.7,"Co najmniej 70% limitu","W limicie"))))),IF(F936="brak kursu","Wpisz kurs NBP w kolumnie E",IF(G936="sprawdź datę","Wpisz datę jako dzień, np. 2026-10-21",IF(H936="brak limitu","Wpisz płacę minimalną na ten rok w zakładce Limity",""))))</f>
        <v/>
      </c>
    </row>
    <row r="937">
      <c r="A937" s="5" t="n"/>
      <c r="C937" s="6" t="n"/>
      <c r="E937" s="7" t="n"/>
      <c r="F937" s="8">
        <f>IF(C937="","",IF(OR(D937="",D937="PLN"),ROUND(C937,2),IF(E937="","brak kursu",ROUND(C937*E937,2))))</f>
        <v/>
      </c>
      <c r="G937" s="8">
        <f>IF(OR(A937="",NOT(ISNUMBER(F937))),"",IF(NOT(ISNUMBER(A937)),"sprawdź datę",SUMIFS($F$5:$F$1004,$A$5:$A$1004,"&gt;="&amp;DATE(YEAR(A937),INT((MONTH(A937)-1)/3)*3+1,1),$A$5:$A$1004,"&lt;="&amp;A937)))</f>
        <v/>
      </c>
      <c r="H937" s="9">
        <f>IF(NOT(ISNUMBER(G937)),"",IFERROR(G937/VLOOKUP(YEAR(A937),Limity!$A$5:$C$14,3,FALSE),"brak limitu"))</f>
        <v/>
      </c>
      <c r="I937" s="10">
        <f>IF(ISNUMBER(H937),IF(H937&gt;1,"Limit przekroczony",IF(H937&gt;=1,"Limit wykorzystany (100%)",IF(H937&gt;=0.95,"Co najmniej 95% limitu",IF(H937&gt;=0.85,"Co najmniej 85% limitu",IF(H937&gt;=0.7,"Co najmniej 70% limitu","W limicie"))))),IF(F937="brak kursu","Wpisz kurs NBP w kolumnie E",IF(G937="sprawdź datę","Wpisz datę jako dzień, np. 2026-10-21",IF(H937="brak limitu","Wpisz płacę minimalną na ten rok w zakładce Limity",""))))</f>
        <v/>
      </c>
    </row>
    <row r="938">
      <c r="A938" s="5" t="n"/>
      <c r="C938" s="6" t="n"/>
      <c r="E938" s="7" t="n"/>
      <c r="F938" s="8">
        <f>IF(C938="","",IF(OR(D938="",D938="PLN"),ROUND(C938,2),IF(E938="","brak kursu",ROUND(C938*E938,2))))</f>
        <v/>
      </c>
      <c r="G938" s="8">
        <f>IF(OR(A938="",NOT(ISNUMBER(F938))),"",IF(NOT(ISNUMBER(A938)),"sprawdź datę",SUMIFS($F$5:$F$1004,$A$5:$A$1004,"&gt;="&amp;DATE(YEAR(A938),INT((MONTH(A938)-1)/3)*3+1,1),$A$5:$A$1004,"&lt;="&amp;A938)))</f>
        <v/>
      </c>
      <c r="H938" s="9">
        <f>IF(NOT(ISNUMBER(G938)),"",IFERROR(G938/VLOOKUP(YEAR(A938),Limity!$A$5:$C$14,3,FALSE),"brak limitu"))</f>
        <v/>
      </c>
      <c r="I938" s="10">
        <f>IF(ISNUMBER(H938),IF(H938&gt;1,"Limit przekroczony",IF(H938&gt;=1,"Limit wykorzystany (100%)",IF(H938&gt;=0.95,"Co najmniej 95% limitu",IF(H938&gt;=0.85,"Co najmniej 85% limitu",IF(H938&gt;=0.7,"Co najmniej 70% limitu","W limicie"))))),IF(F938="brak kursu","Wpisz kurs NBP w kolumnie E",IF(G938="sprawdź datę","Wpisz datę jako dzień, np. 2026-10-21",IF(H938="brak limitu","Wpisz płacę minimalną na ten rok w zakładce Limity",""))))</f>
        <v/>
      </c>
    </row>
    <row r="939">
      <c r="A939" s="5" t="n"/>
      <c r="C939" s="6" t="n"/>
      <c r="E939" s="7" t="n"/>
      <c r="F939" s="8">
        <f>IF(C939="","",IF(OR(D939="",D939="PLN"),ROUND(C939,2),IF(E939="","brak kursu",ROUND(C939*E939,2))))</f>
        <v/>
      </c>
      <c r="G939" s="8">
        <f>IF(OR(A939="",NOT(ISNUMBER(F939))),"",IF(NOT(ISNUMBER(A939)),"sprawdź datę",SUMIFS($F$5:$F$1004,$A$5:$A$1004,"&gt;="&amp;DATE(YEAR(A939),INT((MONTH(A939)-1)/3)*3+1,1),$A$5:$A$1004,"&lt;="&amp;A939)))</f>
        <v/>
      </c>
      <c r="H939" s="9">
        <f>IF(NOT(ISNUMBER(G939)),"",IFERROR(G939/VLOOKUP(YEAR(A939),Limity!$A$5:$C$14,3,FALSE),"brak limitu"))</f>
        <v/>
      </c>
      <c r="I939" s="10">
        <f>IF(ISNUMBER(H939),IF(H939&gt;1,"Limit przekroczony",IF(H939&gt;=1,"Limit wykorzystany (100%)",IF(H939&gt;=0.95,"Co najmniej 95% limitu",IF(H939&gt;=0.85,"Co najmniej 85% limitu",IF(H939&gt;=0.7,"Co najmniej 70% limitu","W limicie"))))),IF(F939="brak kursu","Wpisz kurs NBP w kolumnie E",IF(G939="sprawdź datę","Wpisz datę jako dzień, np. 2026-10-21",IF(H939="brak limitu","Wpisz płacę minimalną na ten rok w zakładce Limity",""))))</f>
        <v/>
      </c>
    </row>
    <row r="940">
      <c r="A940" s="5" t="n"/>
      <c r="C940" s="6" t="n"/>
      <c r="E940" s="7" t="n"/>
      <c r="F940" s="8">
        <f>IF(C940="","",IF(OR(D940="",D940="PLN"),ROUND(C940,2),IF(E940="","brak kursu",ROUND(C940*E940,2))))</f>
        <v/>
      </c>
      <c r="G940" s="8">
        <f>IF(OR(A940="",NOT(ISNUMBER(F940))),"",IF(NOT(ISNUMBER(A940)),"sprawdź datę",SUMIFS($F$5:$F$1004,$A$5:$A$1004,"&gt;="&amp;DATE(YEAR(A940),INT((MONTH(A940)-1)/3)*3+1,1),$A$5:$A$1004,"&lt;="&amp;A940)))</f>
        <v/>
      </c>
      <c r="H940" s="9">
        <f>IF(NOT(ISNUMBER(G940)),"",IFERROR(G940/VLOOKUP(YEAR(A940),Limity!$A$5:$C$14,3,FALSE),"brak limitu"))</f>
        <v/>
      </c>
      <c r="I940" s="10">
        <f>IF(ISNUMBER(H940),IF(H940&gt;1,"Limit przekroczony",IF(H940&gt;=1,"Limit wykorzystany (100%)",IF(H940&gt;=0.95,"Co najmniej 95% limitu",IF(H940&gt;=0.85,"Co najmniej 85% limitu",IF(H940&gt;=0.7,"Co najmniej 70% limitu","W limicie"))))),IF(F940="brak kursu","Wpisz kurs NBP w kolumnie E",IF(G940="sprawdź datę","Wpisz datę jako dzień, np. 2026-10-21",IF(H940="brak limitu","Wpisz płacę minimalną na ten rok w zakładce Limity",""))))</f>
        <v/>
      </c>
    </row>
    <row r="941">
      <c r="A941" s="5" t="n"/>
      <c r="C941" s="6" t="n"/>
      <c r="E941" s="7" t="n"/>
      <c r="F941" s="8">
        <f>IF(C941="","",IF(OR(D941="",D941="PLN"),ROUND(C941,2),IF(E941="","brak kursu",ROUND(C941*E941,2))))</f>
        <v/>
      </c>
      <c r="G941" s="8">
        <f>IF(OR(A941="",NOT(ISNUMBER(F941))),"",IF(NOT(ISNUMBER(A941)),"sprawdź datę",SUMIFS($F$5:$F$1004,$A$5:$A$1004,"&gt;="&amp;DATE(YEAR(A941),INT((MONTH(A941)-1)/3)*3+1,1),$A$5:$A$1004,"&lt;="&amp;A941)))</f>
        <v/>
      </c>
      <c r="H941" s="9">
        <f>IF(NOT(ISNUMBER(G941)),"",IFERROR(G941/VLOOKUP(YEAR(A941),Limity!$A$5:$C$14,3,FALSE),"brak limitu"))</f>
        <v/>
      </c>
      <c r="I941" s="10">
        <f>IF(ISNUMBER(H941),IF(H941&gt;1,"Limit przekroczony",IF(H941&gt;=1,"Limit wykorzystany (100%)",IF(H941&gt;=0.95,"Co najmniej 95% limitu",IF(H941&gt;=0.85,"Co najmniej 85% limitu",IF(H941&gt;=0.7,"Co najmniej 70% limitu","W limicie"))))),IF(F941="brak kursu","Wpisz kurs NBP w kolumnie E",IF(G941="sprawdź datę","Wpisz datę jako dzień, np. 2026-10-21",IF(H941="brak limitu","Wpisz płacę minimalną na ten rok w zakładce Limity",""))))</f>
        <v/>
      </c>
    </row>
    <row r="942">
      <c r="A942" s="5" t="n"/>
      <c r="C942" s="6" t="n"/>
      <c r="E942" s="7" t="n"/>
      <c r="F942" s="8">
        <f>IF(C942="","",IF(OR(D942="",D942="PLN"),ROUND(C942,2),IF(E942="","brak kursu",ROUND(C942*E942,2))))</f>
        <v/>
      </c>
      <c r="G942" s="8">
        <f>IF(OR(A942="",NOT(ISNUMBER(F942))),"",IF(NOT(ISNUMBER(A942)),"sprawdź datę",SUMIFS($F$5:$F$1004,$A$5:$A$1004,"&gt;="&amp;DATE(YEAR(A942),INT((MONTH(A942)-1)/3)*3+1,1),$A$5:$A$1004,"&lt;="&amp;A942)))</f>
        <v/>
      </c>
      <c r="H942" s="9">
        <f>IF(NOT(ISNUMBER(G942)),"",IFERROR(G942/VLOOKUP(YEAR(A942),Limity!$A$5:$C$14,3,FALSE),"brak limitu"))</f>
        <v/>
      </c>
      <c r="I942" s="10">
        <f>IF(ISNUMBER(H942),IF(H942&gt;1,"Limit przekroczony",IF(H942&gt;=1,"Limit wykorzystany (100%)",IF(H942&gt;=0.95,"Co najmniej 95% limitu",IF(H942&gt;=0.85,"Co najmniej 85% limitu",IF(H942&gt;=0.7,"Co najmniej 70% limitu","W limicie"))))),IF(F942="brak kursu","Wpisz kurs NBP w kolumnie E",IF(G942="sprawdź datę","Wpisz datę jako dzień, np. 2026-10-21",IF(H942="brak limitu","Wpisz płacę minimalną na ten rok w zakładce Limity",""))))</f>
        <v/>
      </c>
    </row>
    <row r="943">
      <c r="A943" s="5" t="n"/>
      <c r="C943" s="6" t="n"/>
      <c r="E943" s="7" t="n"/>
      <c r="F943" s="8">
        <f>IF(C943="","",IF(OR(D943="",D943="PLN"),ROUND(C943,2),IF(E943="","brak kursu",ROUND(C943*E943,2))))</f>
        <v/>
      </c>
      <c r="G943" s="8">
        <f>IF(OR(A943="",NOT(ISNUMBER(F943))),"",IF(NOT(ISNUMBER(A943)),"sprawdź datę",SUMIFS($F$5:$F$1004,$A$5:$A$1004,"&gt;="&amp;DATE(YEAR(A943),INT((MONTH(A943)-1)/3)*3+1,1),$A$5:$A$1004,"&lt;="&amp;A943)))</f>
        <v/>
      </c>
      <c r="H943" s="9">
        <f>IF(NOT(ISNUMBER(G943)),"",IFERROR(G943/VLOOKUP(YEAR(A943),Limity!$A$5:$C$14,3,FALSE),"brak limitu"))</f>
        <v/>
      </c>
      <c r="I943" s="10">
        <f>IF(ISNUMBER(H943),IF(H943&gt;1,"Limit przekroczony",IF(H943&gt;=1,"Limit wykorzystany (100%)",IF(H943&gt;=0.95,"Co najmniej 95% limitu",IF(H943&gt;=0.85,"Co najmniej 85% limitu",IF(H943&gt;=0.7,"Co najmniej 70% limitu","W limicie"))))),IF(F943="brak kursu","Wpisz kurs NBP w kolumnie E",IF(G943="sprawdź datę","Wpisz datę jako dzień, np. 2026-10-21",IF(H943="brak limitu","Wpisz płacę minimalną na ten rok w zakładce Limity",""))))</f>
        <v/>
      </c>
    </row>
    <row r="944">
      <c r="A944" s="5" t="n"/>
      <c r="C944" s="6" t="n"/>
      <c r="E944" s="7" t="n"/>
      <c r="F944" s="8">
        <f>IF(C944="","",IF(OR(D944="",D944="PLN"),ROUND(C944,2),IF(E944="","brak kursu",ROUND(C944*E944,2))))</f>
        <v/>
      </c>
      <c r="G944" s="8">
        <f>IF(OR(A944="",NOT(ISNUMBER(F944))),"",IF(NOT(ISNUMBER(A944)),"sprawdź datę",SUMIFS($F$5:$F$1004,$A$5:$A$1004,"&gt;="&amp;DATE(YEAR(A944),INT((MONTH(A944)-1)/3)*3+1,1),$A$5:$A$1004,"&lt;="&amp;A944)))</f>
        <v/>
      </c>
      <c r="H944" s="9">
        <f>IF(NOT(ISNUMBER(G944)),"",IFERROR(G944/VLOOKUP(YEAR(A944),Limity!$A$5:$C$14,3,FALSE),"brak limitu"))</f>
        <v/>
      </c>
      <c r="I944" s="10">
        <f>IF(ISNUMBER(H944),IF(H944&gt;1,"Limit przekroczony",IF(H944&gt;=1,"Limit wykorzystany (100%)",IF(H944&gt;=0.95,"Co najmniej 95% limitu",IF(H944&gt;=0.85,"Co najmniej 85% limitu",IF(H944&gt;=0.7,"Co najmniej 70% limitu","W limicie"))))),IF(F944="brak kursu","Wpisz kurs NBP w kolumnie E",IF(G944="sprawdź datę","Wpisz datę jako dzień, np. 2026-10-21",IF(H944="brak limitu","Wpisz płacę minimalną na ten rok w zakładce Limity",""))))</f>
        <v/>
      </c>
    </row>
    <row r="945">
      <c r="A945" s="5" t="n"/>
      <c r="C945" s="6" t="n"/>
      <c r="E945" s="7" t="n"/>
      <c r="F945" s="8">
        <f>IF(C945="","",IF(OR(D945="",D945="PLN"),ROUND(C945,2),IF(E945="","brak kursu",ROUND(C945*E945,2))))</f>
        <v/>
      </c>
      <c r="G945" s="8">
        <f>IF(OR(A945="",NOT(ISNUMBER(F945))),"",IF(NOT(ISNUMBER(A945)),"sprawdź datę",SUMIFS($F$5:$F$1004,$A$5:$A$1004,"&gt;="&amp;DATE(YEAR(A945),INT((MONTH(A945)-1)/3)*3+1,1),$A$5:$A$1004,"&lt;="&amp;A945)))</f>
        <v/>
      </c>
      <c r="H945" s="9">
        <f>IF(NOT(ISNUMBER(G945)),"",IFERROR(G945/VLOOKUP(YEAR(A945),Limity!$A$5:$C$14,3,FALSE),"brak limitu"))</f>
        <v/>
      </c>
      <c r="I945" s="10">
        <f>IF(ISNUMBER(H945),IF(H945&gt;1,"Limit przekroczony",IF(H945&gt;=1,"Limit wykorzystany (100%)",IF(H945&gt;=0.95,"Co najmniej 95% limitu",IF(H945&gt;=0.85,"Co najmniej 85% limitu",IF(H945&gt;=0.7,"Co najmniej 70% limitu","W limicie"))))),IF(F945="brak kursu","Wpisz kurs NBP w kolumnie E",IF(G945="sprawdź datę","Wpisz datę jako dzień, np. 2026-10-21",IF(H945="brak limitu","Wpisz płacę minimalną na ten rok w zakładce Limity",""))))</f>
        <v/>
      </c>
    </row>
    <row r="946">
      <c r="A946" s="5" t="n"/>
      <c r="C946" s="6" t="n"/>
      <c r="E946" s="7" t="n"/>
      <c r="F946" s="8">
        <f>IF(C946="","",IF(OR(D946="",D946="PLN"),ROUND(C946,2),IF(E946="","brak kursu",ROUND(C946*E946,2))))</f>
        <v/>
      </c>
      <c r="G946" s="8">
        <f>IF(OR(A946="",NOT(ISNUMBER(F946))),"",IF(NOT(ISNUMBER(A946)),"sprawdź datę",SUMIFS($F$5:$F$1004,$A$5:$A$1004,"&gt;="&amp;DATE(YEAR(A946),INT((MONTH(A946)-1)/3)*3+1,1),$A$5:$A$1004,"&lt;="&amp;A946)))</f>
        <v/>
      </c>
      <c r="H946" s="9">
        <f>IF(NOT(ISNUMBER(G946)),"",IFERROR(G946/VLOOKUP(YEAR(A946),Limity!$A$5:$C$14,3,FALSE),"brak limitu"))</f>
        <v/>
      </c>
      <c r="I946" s="10">
        <f>IF(ISNUMBER(H946),IF(H946&gt;1,"Limit przekroczony",IF(H946&gt;=1,"Limit wykorzystany (100%)",IF(H946&gt;=0.95,"Co najmniej 95% limitu",IF(H946&gt;=0.85,"Co najmniej 85% limitu",IF(H946&gt;=0.7,"Co najmniej 70% limitu","W limicie"))))),IF(F946="brak kursu","Wpisz kurs NBP w kolumnie E",IF(G946="sprawdź datę","Wpisz datę jako dzień, np. 2026-10-21",IF(H946="brak limitu","Wpisz płacę minimalną na ten rok w zakładce Limity",""))))</f>
        <v/>
      </c>
    </row>
    <row r="947">
      <c r="A947" s="5" t="n"/>
      <c r="C947" s="6" t="n"/>
      <c r="E947" s="7" t="n"/>
      <c r="F947" s="8">
        <f>IF(C947="","",IF(OR(D947="",D947="PLN"),ROUND(C947,2),IF(E947="","brak kursu",ROUND(C947*E947,2))))</f>
        <v/>
      </c>
      <c r="G947" s="8">
        <f>IF(OR(A947="",NOT(ISNUMBER(F947))),"",IF(NOT(ISNUMBER(A947)),"sprawdź datę",SUMIFS($F$5:$F$1004,$A$5:$A$1004,"&gt;="&amp;DATE(YEAR(A947),INT((MONTH(A947)-1)/3)*3+1,1),$A$5:$A$1004,"&lt;="&amp;A947)))</f>
        <v/>
      </c>
      <c r="H947" s="9">
        <f>IF(NOT(ISNUMBER(G947)),"",IFERROR(G947/VLOOKUP(YEAR(A947),Limity!$A$5:$C$14,3,FALSE),"brak limitu"))</f>
        <v/>
      </c>
      <c r="I947" s="10">
        <f>IF(ISNUMBER(H947),IF(H947&gt;1,"Limit przekroczony",IF(H947&gt;=1,"Limit wykorzystany (100%)",IF(H947&gt;=0.95,"Co najmniej 95% limitu",IF(H947&gt;=0.85,"Co najmniej 85% limitu",IF(H947&gt;=0.7,"Co najmniej 70% limitu","W limicie"))))),IF(F947="brak kursu","Wpisz kurs NBP w kolumnie E",IF(G947="sprawdź datę","Wpisz datę jako dzień, np. 2026-10-21",IF(H947="brak limitu","Wpisz płacę minimalną na ten rok w zakładce Limity",""))))</f>
        <v/>
      </c>
    </row>
    <row r="948">
      <c r="A948" s="5" t="n"/>
      <c r="C948" s="6" t="n"/>
      <c r="E948" s="7" t="n"/>
      <c r="F948" s="8">
        <f>IF(C948="","",IF(OR(D948="",D948="PLN"),ROUND(C948,2),IF(E948="","brak kursu",ROUND(C948*E948,2))))</f>
        <v/>
      </c>
      <c r="G948" s="8">
        <f>IF(OR(A948="",NOT(ISNUMBER(F948))),"",IF(NOT(ISNUMBER(A948)),"sprawdź datę",SUMIFS($F$5:$F$1004,$A$5:$A$1004,"&gt;="&amp;DATE(YEAR(A948),INT((MONTH(A948)-1)/3)*3+1,1),$A$5:$A$1004,"&lt;="&amp;A948)))</f>
        <v/>
      </c>
      <c r="H948" s="9">
        <f>IF(NOT(ISNUMBER(G948)),"",IFERROR(G948/VLOOKUP(YEAR(A948),Limity!$A$5:$C$14,3,FALSE),"brak limitu"))</f>
        <v/>
      </c>
      <c r="I948" s="10">
        <f>IF(ISNUMBER(H948),IF(H948&gt;1,"Limit przekroczony",IF(H948&gt;=1,"Limit wykorzystany (100%)",IF(H948&gt;=0.95,"Co najmniej 95% limitu",IF(H948&gt;=0.85,"Co najmniej 85% limitu",IF(H948&gt;=0.7,"Co najmniej 70% limitu","W limicie"))))),IF(F948="brak kursu","Wpisz kurs NBP w kolumnie E",IF(G948="sprawdź datę","Wpisz datę jako dzień, np. 2026-10-21",IF(H948="brak limitu","Wpisz płacę minimalną na ten rok w zakładce Limity",""))))</f>
        <v/>
      </c>
    </row>
    <row r="949">
      <c r="A949" s="5" t="n"/>
      <c r="C949" s="6" t="n"/>
      <c r="E949" s="7" t="n"/>
      <c r="F949" s="8">
        <f>IF(C949="","",IF(OR(D949="",D949="PLN"),ROUND(C949,2),IF(E949="","brak kursu",ROUND(C949*E949,2))))</f>
        <v/>
      </c>
      <c r="G949" s="8">
        <f>IF(OR(A949="",NOT(ISNUMBER(F949))),"",IF(NOT(ISNUMBER(A949)),"sprawdź datę",SUMIFS($F$5:$F$1004,$A$5:$A$1004,"&gt;="&amp;DATE(YEAR(A949),INT((MONTH(A949)-1)/3)*3+1,1),$A$5:$A$1004,"&lt;="&amp;A949)))</f>
        <v/>
      </c>
      <c r="H949" s="9">
        <f>IF(NOT(ISNUMBER(G949)),"",IFERROR(G949/VLOOKUP(YEAR(A949),Limity!$A$5:$C$14,3,FALSE),"brak limitu"))</f>
        <v/>
      </c>
      <c r="I949" s="10">
        <f>IF(ISNUMBER(H949),IF(H949&gt;1,"Limit przekroczony",IF(H949&gt;=1,"Limit wykorzystany (100%)",IF(H949&gt;=0.95,"Co najmniej 95% limitu",IF(H949&gt;=0.85,"Co najmniej 85% limitu",IF(H949&gt;=0.7,"Co najmniej 70% limitu","W limicie"))))),IF(F949="brak kursu","Wpisz kurs NBP w kolumnie E",IF(G949="sprawdź datę","Wpisz datę jako dzień, np. 2026-10-21",IF(H949="brak limitu","Wpisz płacę minimalną na ten rok w zakładce Limity",""))))</f>
        <v/>
      </c>
    </row>
    <row r="950">
      <c r="A950" s="5" t="n"/>
      <c r="C950" s="6" t="n"/>
      <c r="E950" s="7" t="n"/>
      <c r="F950" s="8">
        <f>IF(C950="","",IF(OR(D950="",D950="PLN"),ROUND(C950,2),IF(E950="","brak kursu",ROUND(C950*E950,2))))</f>
        <v/>
      </c>
      <c r="G950" s="8">
        <f>IF(OR(A950="",NOT(ISNUMBER(F950))),"",IF(NOT(ISNUMBER(A950)),"sprawdź datę",SUMIFS($F$5:$F$1004,$A$5:$A$1004,"&gt;="&amp;DATE(YEAR(A950),INT((MONTH(A950)-1)/3)*3+1,1),$A$5:$A$1004,"&lt;="&amp;A950)))</f>
        <v/>
      </c>
      <c r="H950" s="9">
        <f>IF(NOT(ISNUMBER(G950)),"",IFERROR(G950/VLOOKUP(YEAR(A950),Limity!$A$5:$C$14,3,FALSE),"brak limitu"))</f>
        <v/>
      </c>
      <c r="I950" s="10">
        <f>IF(ISNUMBER(H950),IF(H950&gt;1,"Limit przekroczony",IF(H950&gt;=1,"Limit wykorzystany (100%)",IF(H950&gt;=0.95,"Co najmniej 95% limitu",IF(H950&gt;=0.85,"Co najmniej 85% limitu",IF(H950&gt;=0.7,"Co najmniej 70% limitu","W limicie"))))),IF(F950="brak kursu","Wpisz kurs NBP w kolumnie E",IF(G950="sprawdź datę","Wpisz datę jako dzień, np. 2026-10-21",IF(H950="brak limitu","Wpisz płacę minimalną na ten rok w zakładce Limity",""))))</f>
        <v/>
      </c>
    </row>
    <row r="951">
      <c r="A951" s="5" t="n"/>
      <c r="C951" s="6" t="n"/>
      <c r="E951" s="7" t="n"/>
      <c r="F951" s="8">
        <f>IF(C951="","",IF(OR(D951="",D951="PLN"),ROUND(C951,2),IF(E951="","brak kursu",ROUND(C951*E951,2))))</f>
        <v/>
      </c>
      <c r="G951" s="8">
        <f>IF(OR(A951="",NOT(ISNUMBER(F951))),"",IF(NOT(ISNUMBER(A951)),"sprawdź datę",SUMIFS($F$5:$F$1004,$A$5:$A$1004,"&gt;="&amp;DATE(YEAR(A951),INT((MONTH(A951)-1)/3)*3+1,1),$A$5:$A$1004,"&lt;="&amp;A951)))</f>
        <v/>
      </c>
      <c r="H951" s="9">
        <f>IF(NOT(ISNUMBER(G951)),"",IFERROR(G951/VLOOKUP(YEAR(A951),Limity!$A$5:$C$14,3,FALSE),"brak limitu"))</f>
        <v/>
      </c>
      <c r="I951" s="10">
        <f>IF(ISNUMBER(H951),IF(H951&gt;1,"Limit przekroczony",IF(H951&gt;=1,"Limit wykorzystany (100%)",IF(H951&gt;=0.95,"Co najmniej 95% limitu",IF(H951&gt;=0.85,"Co najmniej 85% limitu",IF(H951&gt;=0.7,"Co najmniej 70% limitu","W limicie"))))),IF(F951="brak kursu","Wpisz kurs NBP w kolumnie E",IF(G951="sprawdź datę","Wpisz datę jako dzień, np. 2026-10-21",IF(H951="brak limitu","Wpisz płacę minimalną na ten rok w zakładce Limity",""))))</f>
        <v/>
      </c>
    </row>
    <row r="952">
      <c r="A952" s="5" t="n"/>
      <c r="C952" s="6" t="n"/>
      <c r="E952" s="7" t="n"/>
      <c r="F952" s="8">
        <f>IF(C952="","",IF(OR(D952="",D952="PLN"),ROUND(C952,2),IF(E952="","brak kursu",ROUND(C952*E952,2))))</f>
        <v/>
      </c>
      <c r="G952" s="8">
        <f>IF(OR(A952="",NOT(ISNUMBER(F952))),"",IF(NOT(ISNUMBER(A952)),"sprawdź datę",SUMIFS($F$5:$F$1004,$A$5:$A$1004,"&gt;="&amp;DATE(YEAR(A952),INT((MONTH(A952)-1)/3)*3+1,1),$A$5:$A$1004,"&lt;="&amp;A952)))</f>
        <v/>
      </c>
      <c r="H952" s="9">
        <f>IF(NOT(ISNUMBER(G952)),"",IFERROR(G952/VLOOKUP(YEAR(A952),Limity!$A$5:$C$14,3,FALSE),"brak limitu"))</f>
        <v/>
      </c>
      <c r="I952" s="10">
        <f>IF(ISNUMBER(H952),IF(H952&gt;1,"Limit przekroczony",IF(H952&gt;=1,"Limit wykorzystany (100%)",IF(H952&gt;=0.95,"Co najmniej 95% limitu",IF(H952&gt;=0.85,"Co najmniej 85% limitu",IF(H952&gt;=0.7,"Co najmniej 70% limitu","W limicie"))))),IF(F952="brak kursu","Wpisz kurs NBP w kolumnie E",IF(G952="sprawdź datę","Wpisz datę jako dzień, np. 2026-10-21",IF(H952="brak limitu","Wpisz płacę minimalną na ten rok w zakładce Limity",""))))</f>
        <v/>
      </c>
    </row>
    <row r="953">
      <c r="A953" s="5" t="n"/>
      <c r="C953" s="6" t="n"/>
      <c r="E953" s="7" t="n"/>
      <c r="F953" s="8">
        <f>IF(C953="","",IF(OR(D953="",D953="PLN"),ROUND(C953,2),IF(E953="","brak kursu",ROUND(C953*E953,2))))</f>
        <v/>
      </c>
      <c r="G953" s="8">
        <f>IF(OR(A953="",NOT(ISNUMBER(F953))),"",IF(NOT(ISNUMBER(A953)),"sprawdź datę",SUMIFS($F$5:$F$1004,$A$5:$A$1004,"&gt;="&amp;DATE(YEAR(A953),INT((MONTH(A953)-1)/3)*3+1,1),$A$5:$A$1004,"&lt;="&amp;A953)))</f>
        <v/>
      </c>
      <c r="H953" s="9">
        <f>IF(NOT(ISNUMBER(G953)),"",IFERROR(G953/VLOOKUP(YEAR(A953),Limity!$A$5:$C$14,3,FALSE),"brak limitu"))</f>
        <v/>
      </c>
      <c r="I953" s="10">
        <f>IF(ISNUMBER(H953),IF(H953&gt;1,"Limit przekroczony",IF(H953&gt;=1,"Limit wykorzystany (100%)",IF(H953&gt;=0.95,"Co najmniej 95% limitu",IF(H953&gt;=0.85,"Co najmniej 85% limitu",IF(H953&gt;=0.7,"Co najmniej 70% limitu","W limicie"))))),IF(F953="brak kursu","Wpisz kurs NBP w kolumnie E",IF(G953="sprawdź datę","Wpisz datę jako dzień, np. 2026-10-21",IF(H953="brak limitu","Wpisz płacę minimalną na ten rok w zakładce Limity",""))))</f>
        <v/>
      </c>
    </row>
    <row r="954">
      <c r="A954" s="5" t="n"/>
      <c r="C954" s="6" t="n"/>
      <c r="E954" s="7" t="n"/>
      <c r="F954" s="8">
        <f>IF(C954="","",IF(OR(D954="",D954="PLN"),ROUND(C954,2),IF(E954="","brak kursu",ROUND(C954*E954,2))))</f>
        <v/>
      </c>
      <c r="G954" s="8">
        <f>IF(OR(A954="",NOT(ISNUMBER(F954))),"",IF(NOT(ISNUMBER(A954)),"sprawdź datę",SUMIFS($F$5:$F$1004,$A$5:$A$1004,"&gt;="&amp;DATE(YEAR(A954),INT((MONTH(A954)-1)/3)*3+1,1),$A$5:$A$1004,"&lt;="&amp;A954)))</f>
        <v/>
      </c>
      <c r="H954" s="9">
        <f>IF(NOT(ISNUMBER(G954)),"",IFERROR(G954/VLOOKUP(YEAR(A954),Limity!$A$5:$C$14,3,FALSE),"brak limitu"))</f>
        <v/>
      </c>
      <c r="I954" s="10">
        <f>IF(ISNUMBER(H954),IF(H954&gt;1,"Limit przekroczony",IF(H954&gt;=1,"Limit wykorzystany (100%)",IF(H954&gt;=0.95,"Co najmniej 95% limitu",IF(H954&gt;=0.85,"Co najmniej 85% limitu",IF(H954&gt;=0.7,"Co najmniej 70% limitu","W limicie"))))),IF(F954="brak kursu","Wpisz kurs NBP w kolumnie E",IF(G954="sprawdź datę","Wpisz datę jako dzień, np. 2026-10-21",IF(H954="brak limitu","Wpisz płacę minimalną na ten rok w zakładce Limity",""))))</f>
        <v/>
      </c>
    </row>
    <row r="955">
      <c r="A955" s="5" t="n"/>
      <c r="C955" s="6" t="n"/>
      <c r="E955" s="7" t="n"/>
      <c r="F955" s="8">
        <f>IF(C955="","",IF(OR(D955="",D955="PLN"),ROUND(C955,2),IF(E955="","brak kursu",ROUND(C955*E955,2))))</f>
        <v/>
      </c>
      <c r="G955" s="8">
        <f>IF(OR(A955="",NOT(ISNUMBER(F955))),"",IF(NOT(ISNUMBER(A955)),"sprawdź datę",SUMIFS($F$5:$F$1004,$A$5:$A$1004,"&gt;="&amp;DATE(YEAR(A955),INT((MONTH(A955)-1)/3)*3+1,1),$A$5:$A$1004,"&lt;="&amp;A955)))</f>
        <v/>
      </c>
      <c r="H955" s="9">
        <f>IF(NOT(ISNUMBER(G955)),"",IFERROR(G955/VLOOKUP(YEAR(A955),Limity!$A$5:$C$14,3,FALSE),"brak limitu"))</f>
        <v/>
      </c>
      <c r="I955" s="10">
        <f>IF(ISNUMBER(H955),IF(H955&gt;1,"Limit przekroczony",IF(H955&gt;=1,"Limit wykorzystany (100%)",IF(H955&gt;=0.95,"Co najmniej 95% limitu",IF(H955&gt;=0.85,"Co najmniej 85% limitu",IF(H955&gt;=0.7,"Co najmniej 70% limitu","W limicie"))))),IF(F955="brak kursu","Wpisz kurs NBP w kolumnie E",IF(G955="sprawdź datę","Wpisz datę jako dzień, np. 2026-10-21",IF(H955="brak limitu","Wpisz płacę minimalną na ten rok w zakładce Limity",""))))</f>
        <v/>
      </c>
    </row>
    <row r="956">
      <c r="A956" s="5" t="n"/>
      <c r="C956" s="6" t="n"/>
      <c r="E956" s="7" t="n"/>
      <c r="F956" s="8">
        <f>IF(C956="","",IF(OR(D956="",D956="PLN"),ROUND(C956,2),IF(E956="","brak kursu",ROUND(C956*E956,2))))</f>
        <v/>
      </c>
      <c r="G956" s="8">
        <f>IF(OR(A956="",NOT(ISNUMBER(F956))),"",IF(NOT(ISNUMBER(A956)),"sprawdź datę",SUMIFS($F$5:$F$1004,$A$5:$A$1004,"&gt;="&amp;DATE(YEAR(A956),INT((MONTH(A956)-1)/3)*3+1,1),$A$5:$A$1004,"&lt;="&amp;A956)))</f>
        <v/>
      </c>
      <c r="H956" s="9">
        <f>IF(NOT(ISNUMBER(G956)),"",IFERROR(G956/VLOOKUP(YEAR(A956),Limity!$A$5:$C$14,3,FALSE),"brak limitu"))</f>
        <v/>
      </c>
      <c r="I956" s="10">
        <f>IF(ISNUMBER(H956),IF(H956&gt;1,"Limit przekroczony",IF(H956&gt;=1,"Limit wykorzystany (100%)",IF(H956&gt;=0.95,"Co najmniej 95% limitu",IF(H956&gt;=0.85,"Co najmniej 85% limitu",IF(H956&gt;=0.7,"Co najmniej 70% limitu","W limicie"))))),IF(F956="brak kursu","Wpisz kurs NBP w kolumnie E",IF(G956="sprawdź datę","Wpisz datę jako dzień, np. 2026-10-21",IF(H956="brak limitu","Wpisz płacę minimalną na ten rok w zakładce Limity",""))))</f>
        <v/>
      </c>
    </row>
    <row r="957">
      <c r="A957" s="5" t="n"/>
      <c r="C957" s="6" t="n"/>
      <c r="E957" s="7" t="n"/>
      <c r="F957" s="8">
        <f>IF(C957="","",IF(OR(D957="",D957="PLN"),ROUND(C957,2),IF(E957="","brak kursu",ROUND(C957*E957,2))))</f>
        <v/>
      </c>
      <c r="G957" s="8">
        <f>IF(OR(A957="",NOT(ISNUMBER(F957))),"",IF(NOT(ISNUMBER(A957)),"sprawdź datę",SUMIFS($F$5:$F$1004,$A$5:$A$1004,"&gt;="&amp;DATE(YEAR(A957),INT((MONTH(A957)-1)/3)*3+1,1),$A$5:$A$1004,"&lt;="&amp;A957)))</f>
        <v/>
      </c>
      <c r="H957" s="9">
        <f>IF(NOT(ISNUMBER(G957)),"",IFERROR(G957/VLOOKUP(YEAR(A957),Limity!$A$5:$C$14,3,FALSE),"brak limitu"))</f>
        <v/>
      </c>
      <c r="I957" s="10">
        <f>IF(ISNUMBER(H957),IF(H957&gt;1,"Limit przekroczony",IF(H957&gt;=1,"Limit wykorzystany (100%)",IF(H957&gt;=0.95,"Co najmniej 95% limitu",IF(H957&gt;=0.85,"Co najmniej 85% limitu",IF(H957&gt;=0.7,"Co najmniej 70% limitu","W limicie"))))),IF(F957="brak kursu","Wpisz kurs NBP w kolumnie E",IF(G957="sprawdź datę","Wpisz datę jako dzień, np. 2026-10-21",IF(H957="brak limitu","Wpisz płacę minimalną na ten rok w zakładce Limity",""))))</f>
        <v/>
      </c>
    </row>
    <row r="958">
      <c r="A958" s="5" t="n"/>
      <c r="C958" s="6" t="n"/>
      <c r="E958" s="7" t="n"/>
      <c r="F958" s="8">
        <f>IF(C958="","",IF(OR(D958="",D958="PLN"),ROUND(C958,2),IF(E958="","brak kursu",ROUND(C958*E958,2))))</f>
        <v/>
      </c>
      <c r="G958" s="8">
        <f>IF(OR(A958="",NOT(ISNUMBER(F958))),"",IF(NOT(ISNUMBER(A958)),"sprawdź datę",SUMIFS($F$5:$F$1004,$A$5:$A$1004,"&gt;="&amp;DATE(YEAR(A958),INT((MONTH(A958)-1)/3)*3+1,1),$A$5:$A$1004,"&lt;="&amp;A958)))</f>
        <v/>
      </c>
      <c r="H958" s="9">
        <f>IF(NOT(ISNUMBER(G958)),"",IFERROR(G958/VLOOKUP(YEAR(A958),Limity!$A$5:$C$14,3,FALSE),"brak limitu"))</f>
        <v/>
      </c>
      <c r="I958" s="10">
        <f>IF(ISNUMBER(H958),IF(H958&gt;1,"Limit przekroczony",IF(H958&gt;=1,"Limit wykorzystany (100%)",IF(H958&gt;=0.95,"Co najmniej 95% limitu",IF(H958&gt;=0.85,"Co najmniej 85% limitu",IF(H958&gt;=0.7,"Co najmniej 70% limitu","W limicie"))))),IF(F958="brak kursu","Wpisz kurs NBP w kolumnie E",IF(G958="sprawdź datę","Wpisz datę jako dzień, np. 2026-10-21",IF(H958="brak limitu","Wpisz płacę minimalną na ten rok w zakładce Limity",""))))</f>
        <v/>
      </c>
    </row>
    <row r="959">
      <c r="A959" s="5" t="n"/>
      <c r="C959" s="6" t="n"/>
      <c r="E959" s="7" t="n"/>
      <c r="F959" s="8">
        <f>IF(C959="","",IF(OR(D959="",D959="PLN"),ROUND(C959,2),IF(E959="","brak kursu",ROUND(C959*E959,2))))</f>
        <v/>
      </c>
      <c r="G959" s="8">
        <f>IF(OR(A959="",NOT(ISNUMBER(F959))),"",IF(NOT(ISNUMBER(A959)),"sprawdź datę",SUMIFS($F$5:$F$1004,$A$5:$A$1004,"&gt;="&amp;DATE(YEAR(A959),INT((MONTH(A959)-1)/3)*3+1,1),$A$5:$A$1004,"&lt;="&amp;A959)))</f>
        <v/>
      </c>
      <c r="H959" s="9">
        <f>IF(NOT(ISNUMBER(G959)),"",IFERROR(G959/VLOOKUP(YEAR(A959),Limity!$A$5:$C$14,3,FALSE),"brak limitu"))</f>
        <v/>
      </c>
      <c r="I959" s="10">
        <f>IF(ISNUMBER(H959),IF(H959&gt;1,"Limit przekroczony",IF(H959&gt;=1,"Limit wykorzystany (100%)",IF(H959&gt;=0.95,"Co najmniej 95% limitu",IF(H959&gt;=0.85,"Co najmniej 85% limitu",IF(H959&gt;=0.7,"Co najmniej 70% limitu","W limicie"))))),IF(F959="brak kursu","Wpisz kurs NBP w kolumnie E",IF(G959="sprawdź datę","Wpisz datę jako dzień, np. 2026-10-21",IF(H959="brak limitu","Wpisz płacę minimalną na ten rok w zakładce Limity",""))))</f>
        <v/>
      </c>
    </row>
    <row r="960">
      <c r="A960" s="5" t="n"/>
      <c r="C960" s="6" t="n"/>
      <c r="E960" s="7" t="n"/>
      <c r="F960" s="8">
        <f>IF(C960="","",IF(OR(D960="",D960="PLN"),ROUND(C960,2),IF(E960="","brak kursu",ROUND(C960*E960,2))))</f>
        <v/>
      </c>
      <c r="G960" s="8">
        <f>IF(OR(A960="",NOT(ISNUMBER(F960))),"",IF(NOT(ISNUMBER(A960)),"sprawdź datę",SUMIFS($F$5:$F$1004,$A$5:$A$1004,"&gt;="&amp;DATE(YEAR(A960),INT((MONTH(A960)-1)/3)*3+1,1),$A$5:$A$1004,"&lt;="&amp;A960)))</f>
        <v/>
      </c>
      <c r="H960" s="9">
        <f>IF(NOT(ISNUMBER(G960)),"",IFERROR(G960/VLOOKUP(YEAR(A960),Limity!$A$5:$C$14,3,FALSE),"brak limitu"))</f>
        <v/>
      </c>
      <c r="I960" s="10">
        <f>IF(ISNUMBER(H960),IF(H960&gt;1,"Limit przekroczony",IF(H960&gt;=1,"Limit wykorzystany (100%)",IF(H960&gt;=0.95,"Co najmniej 95% limitu",IF(H960&gt;=0.85,"Co najmniej 85% limitu",IF(H960&gt;=0.7,"Co najmniej 70% limitu","W limicie"))))),IF(F960="brak kursu","Wpisz kurs NBP w kolumnie E",IF(G960="sprawdź datę","Wpisz datę jako dzień, np. 2026-10-21",IF(H960="brak limitu","Wpisz płacę minimalną na ten rok w zakładce Limity",""))))</f>
        <v/>
      </c>
    </row>
    <row r="961">
      <c r="A961" s="5" t="n"/>
      <c r="C961" s="6" t="n"/>
      <c r="E961" s="7" t="n"/>
      <c r="F961" s="8">
        <f>IF(C961="","",IF(OR(D961="",D961="PLN"),ROUND(C961,2),IF(E961="","brak kursu",ROUND(C961*E961,2))))</f>
        <v/>
      </c>
      <c r="G961" s="8">
        <f>IF(OR(A961="",NOT(ISNUMBER(F961))),"",IF(NOT(ISNUMBER(A961)),"sprawdź datę",SUMIFS($F$5:$F$1004,$A$5:$A$1004,"&gt;="&amp;DATE(YEAR(A961),INT((MONTH(A961)-1)/3)*3+1,1),$A$5:$A$1004,"&lt;="&amp;A961)))</f>
        <v/>
      </c>
      <c r="H961" s="9">
        <f>IF(NOT(ISNUMBER(G961)),"",IFERROR(G961/VLOOKUP(YEAR(A961),Limity!$A$5:$C$14,3,FALSE),"brak limitu"))</f>
        <v/>
      </c>
      <c r="I961" s="10">
        <f>IF(ISNUMBER(H961),IF(H961&gt;1,"Limit przekroczony",IF(H961&gt;=1,"Limit wykorzystany (100%)",IF(H961&gt;=0.95,"Co najmniej 95% limitu",IF(H961&gt;=0.85,"Co najmniej 85% limitu",IF(H961&gt;=0.7,"Co najmniej 70% limitu","W limicie"))))),IF(F961="brak kursu","Wpisz kurs NBP w kolumnie E",IF(G961="sprawdź datę","Wpisz datę jako dzień, np. 2026-10-21",IF(H961="brak limitu","Wpisz płacę minimalną na ten rok w zakładce Limity",""))))</f>
        <v/>
      </c>
    </row>
    <row r="962">
      <c r="A962" s="5" t="n"/>
      <c r="C962" s="6" t="n"/>
      <c r="E962" s="7" t="n"/>
      <c r="F962" s="8">
        <f>IF(C962="","",IF(OR(D962="",D962="PLN"),ROUND(C962,2),IF(E962="","brak kursu",ROUND(C962*E962,2))))</f>
        <v/>
      </c>
      <c r="G962" s="8">
        <f>IF(OR(A962="",NOT(ISNUMBER(F962))),"",IF(NOT(ISNUMBER(A962)),"sprawdź datę",SUMIFS($F$5:$F$1004,$A$5:$A$1004,"&gt;="&amp;DATE(YEAR(A962),INT((MONTH(A962)-1)/3)*3+1,1),$A$5:$A$1004,"&lt;="&amp;A962)))</f>
        <v/>
      </c>
      <c r="H962" s="9">
        <f>IF(NOT(ISNUMBER(G962)),"",IFERROR(G962/VLOOKUP(YEAR(A962),Limity!$A$5:$C$14,3,FALSE),"brak limitu"))</f>
        <v/>
      </c>
      <c r="I962" s="10">
        <f>IF(ISNUMBER(H962),IF(H962&gt;1,"Limit przekroczony",IF(H962&gt;=1,"Limit wykorzystany (100%)",IF(H962&gt;=0.95,"Co najmniej 95% limitu",IF(H962&gt;=0.85,"Co najmniej 85% limitu",IF(H962&gt;=0.7,"Co najmniej 70% limitu","W limicie"))))),IF(F962="brak kursu","Wpisz kurs NBP w kolumnie E",IF(G962="sprawdź datę","Wpisz datę jako dzień, np. 2026-10-21",IF(H962="brak limitu","Wpisz płacę minimalną na ten rok w zakładce Limity",""))))</f>
        <v/>
      </c>
    </row>
    <row r="963">
      <c r="A963" s="5" t="n"/>
      <c r="C963" s="6" t="n"/>
      <c r="E963" s="7" t="n"/>
      <c r="F963" s="8">
        <f>IF(C963="","",IF(OR(D963="",D963="PLN"),ROUND(C963,2),IF(E963="","brak kursu",ROUND(C963*E963,2))))</f>
        <v/>
      </c>
      <c r="G963" s="8">
        <f>IF(OR(A963="",NOT(ISNUMBER(F963))),"",IF(NOT(ISNUMBER(A963)),"sprawdź datę",SUMIFS($F$5:$F$1004,$A$5:$A$1004,"&gt;="&amp;DATE(YEAR(A963),INT((MONTH(A963)-1)/3)*3+1,1),$A$5:$A$1004,"&lt;="&amp;A963)))</f>
        <v/>
      </c>
      <c r="H963" s="9">
        <f>IF(NOT(ISNUMBER(G963)),"",IFERROR(G963/VLOOKUP(YEAR(A963),Limity!$A$5:$C$14,3,FALSE),"brak limitu"))</f>
        <v/>
      </c>
      <c r="I963" s="10">
        <f>IF(ISNUMBER(H963),IF(H963&gt;1,"Limit przekroczony",IF(H963&gt;=1,"Limit wykorzystany (100%)",IF(H963&gt;=0.95,"Co najmniej 95% limitu",IF(H963&gt;=0.85,"Co najmniej 85% limitu",IF(H963&gt;=0.7,"Co najmniej 70% limitu","W limicie"))))),IF(F963="brak kursu","Wpisz kurs NBP w kolumnie E",IF(G963="sprawdź datę","Wpisz datę jako dzień, np. 2026-10-21",IF(H963="brak limitu","Wpisz płacę minimalną na ten rok w zakładce Limity",""))))</f>
        <v/>
      </c>
    </row>
    <row r="964">
      <c r="A964" s="5" t="n"/>
      <c r="C964" s="6" t="n"/>
      <c r="E964" s="7" t="n"/>
      <c r="F964" s="8">
        <f>IF(C964="","",IF(OR(D964="",D964="PLN"),ROUND(C964,2),IF(E964="","brak kursu",ROUND(C964*E964,2))))</f>
        <v/>
      </c>
      <c r="G964" s="8">
        <f>IF(OR(A964="",NOT(ISNUMBER(F964))),"",IF(NOT(ISNUMBER(A964)),"sprawdź datę",SUMIFS($F$5:$F$1004,$A$5:$A$1004,"&gt;="&amp;DATE(YEAR(A964),INT((MONTH(A964)-1)/3)*3+1,1),$A$5:$A$1004,"&lt;="&amp;A964)))</f>
        <v/>
      </c>
      <c r="H964" s="9">
        <f>IF(NOT(ISNUMBER(G964)),"",IFERROR(G964/VLOOKUP(YEAR(A964),Limity!$A$5:$C$14,3,FALSE),"brak limitu"))</f>
        <v/>
      </c>
      <c r="I964" s="10">
        <f>IF(ISNUMBER(H964),IF(H964&gt;1,"Limit przekroczony",IF(H964&gt;=1,"Limit wykorzystany (100%)",IF(H964&gt;=0.95,"Co najmniej 95% limitu",IF(H964&gt;=0.85,"Co najmniej 85% limitu",IF(H964&gt;=0.7,"Co najmniej 70% limitu","W limicie"))))),IF(F964="brak kursu","Wpisz kurs NBP w kolumnie E",IF(G964="sprawdź datę","Wpisz datę jako dzień, np. 2026-10-21",IF(H964="brak limitu","Wpisz płacę minimalną na ten rok w zakładce Limity",""))))</f>
        <v/>
      </c>
    </row>
    <row r="965">
      <c r="A965" s="5" t="n"/>
      <c r="C965" s="6" t="n"/>
      <c r="E965" s="7" t="n"/>
      <c r="F965" s="8">
        <f>IF(C965="","",IF(OR(D965="",D965="PLN"),ROUND(C965,2),IF(E965="","brak kursu",ROUND(C965*E965,2))))</f>
        <v/>
      </c>
      <c r="G965" s="8">
        <f>IF(OR(A965="",NOT(ISNUMBER(F965))),"",IF(NOT(ISNUMBER(A965)),"sprawdź datę",SUMIFS($F$5:$F$1004,$A$5:$A$1004,"&gt;="&amp;DATE(YEAR(A965),INT((MONTH(A965)-1)/3)*3+1,1),$A$5:$A$1004,"&lt;="&amp;A965)))</f>
        <v/>
      </c>
      <c r="H965" s="9">
        <f>IF(NOT(ISNUMBER(G965)),"",IFERROR(G965/VLOOKUP(YEAR(A965),Limity!$A$5:$C$14,3,FALSE),"brak limitu"))</f>
        <v/>
      </c>
      <c r="I965" s="10">
        <f>IF(ISNUMBER(H965),IF(H965&gt;1,"Limit przekroczony",IF(H965&gt;=1,"Limit wykorzystany (100%)",IF(H965&gt;=0.95,"Co najmniej 95% limitu",IF(H965&gt;=0.85,"Co najmniej 85% limitu",IF(H965&gt;=0.7,"Co najmniej 70% limitu","W limicie"))))),IF(F965="brak kursu","Wpisz kurs NBP w kolumnie E",IF(G965="sprawdź datę","Wpisz datę jako dzień, np. 2026-10-21",IF(H965="brak limitu","Wpisz płacę minimalną na ten rok w zakładce Limity",""))))</f>
        <v/>
      </c>
    </row>
    <row r="966">
      <c r="A966" s="5" t="n"/>
      <c r="C966" s="6" t="n"/>
      <c r="E966" s="7" t="n"/>
      <c r="F966" s="8">
        <f>IF(C966="","",IF(OR(D966="",D966="PLN"),ROUND(C966,2),IF(E966="","brak kursu",ROUND(C966*E966,2))))</f>
        <v/>
      </c>
      <c r="G966" s="8">
        <f>IF(OR(A966="",NOT(ISNUMBER(F966))),"",IF(NOT(ISNUMBER(A966)),"sprawdź datę",SUMIFS($F$5:$F$1004,$A$5:$A$1004,"&gt;="&amp;DATE(YEAR(A966),INT((MONTH(A966)-1)/3)*3+1,1),$A$5:$A$1004,"&lt;="&amp;A966)))</f>
        <v/>
      </c>
      <c r="H966" s="9">
        <f>IF(NOT(ISNUMBER(G966)),"",IFERROR(G966/VLOOKUP(YEAR(A966),Limity!$A$5:$C$14,3,FALSE),"brak limitu"))</f>
        <v/>
      </c>
      <c r="I966" s="10">
        <f>IF(ISNUMBER(H966),IF(H966&gt;1,"Limit przekroczony",IF(H966&gt;=1,"Limit wykorzystany (100%)",IF(H966&gt;=0.95,"Co najmniej 95% limitu",IF(H966&gt;=0.85,"Co najmniej 85% limitu",IF(H966&gt;=0.7,"Co najmniej 70% limitu","W limicie"))))),IF(F966="brak kursu","Wpisz kurs NBP w kolumnie E",IF(G966="sprawdź datę","Wpisz datę jako dzień, np. 2026-10-21",IF(H966="brak limitu","Wpisz płacę minimalną na ten rok w zakładce Limity",""))))</f>
        <v/>
      </c>
    </row>
    <row r="967">
      <c r="A967" s="5" t="n"/>
      <c r="C967" s="6" t="n"/>
      <c r="E967" s="7" t="n"/>
      <c r="F967" s="8">
        <f>IF(C967="","",IF(OR(D967="",D967="PLN"),ROUND(C967,2),IF(E967="","brak kursu",ROUND(C967*E967,2))))</f>
        <v/>
      </c>
      <c r="G967" s="8">
        <f>IF(OR(A967="",NOT(ISNUMBER(F967))),"",IF(NOT(ISNUMBER(A967)),"sprawdź datę",SUMIFS($F$5:$F$1004,$A$5:$A$1004,"&gt;="&amp;DATE(YEAR(A967),INT((MONTH(A967)-1)/3)*3+1,1),$A$5:$A$1004,"&lt;="&amp;A967)))</f>
        <v/>
      </c>
      <c r="H967" s="9">
        <f>IF(NOT(ISNUMBER(G967)),"",IFERROR(G967/VLOOKUP(YEAR(A967),Limity!$A$5:$C$14,3,FALSE),"brak limitu"))</f>
        <v/>
      </c>
      <c r="I967" s="10">
        <f>IF(ISNUMBER(H967),IF(H967&gt;1,"Limit przekroczony",IF(H967&gt;=1,"Limit wykorzystany (100%)",IF(H967&gt;=0.95,"Co najmniej 95% limitu",IF(H967&gt;=0.85,"Co najmniej 85% limitu",IF(H967&gt;=0.7,"Co najmniej 70% limitu","W limicie"))))),IF(F967="brak kursu","Wpisz kurs NBP w kolumnie E",IF(G967="sprawdź datę","Wpisz datę jako dzień, np. 2026-10-21",IF(H967="brak limitu","Wpisz płacę minimalną na ten rok w zakładce Limity",""))))</f>
        <v/>
      </c>
    </row>
    <row r="968">
      <c r="A968" s="5" t="n"/>
      <c r="C968" s="6" t="n"/>
      <c r="E968" s="7" t="n"/>
      <c r="F968" s="8">
        <f>IF(C968="","",IF(OR(D968="",D968="PLN"),ROUND(C968,2),IF(E968="","brak kursu",ROUND(C968*E968,2))))</f>
        <v/>
      </c>
      <c r="G968" s="8">
        <f>IF(OR(A968="",NOT(ISNUMBER(F968))),"",IF(NOT(ISNUMBER(A968)),"sprawdź datę",SUMIFS($F$5:$F$1004,$A$5:$A$1004,"&gt;="&amp;DATE(YEAR(A968),INT((MONTH(A968)-1)/3)*3+1,1),$A$5:$A$1004,"&lt;="&amp;A968)))</f>
        <v/>
      </c>
      <c r="H968" s="9">
        <f>IF(NOT(ISNUMBER(G968)),"",IFERROR(G968/VLOOKUP(YEAR(A968),Limity!$A$5:$C$14,3,FALSE),"brak limitu"))</f>
        <v/>
      </c>
      <c r="I968" s="10">
        <f>IF(ISNUMBER(H968),IF(H968&gt;1,"Limit przekroczony",IF(H968&gt;=1,"Limit wykorzystany (100%)",IF(H968&gt;=0.95,"Co najmniej 95% limitu",IF(H968&gt;=0.85,"Co najmniej 85% limitu",IF(H968&gt;=0.7,"Co najmniej 70% limitu","W limicie"))))),IF(F968="brak kursu","Wpisz kurs NBP w kolumnie E",IF(G968="sprawdź datę","Wpisz datę jako dzień, np. 2026-10-21",IF(H968="brak limitu","Wpisz płacę minimalną na ten rok w zakładce Limity",""))))</f>
        <v/>
      </c>
    </row>
    <row r="969">
      <c r="A969" s="5" t="n"/>
      <c r="C969" s="6" t="n"/>
      <c r="E969" s="7" t="n"/>
      <c r="F969" s="8">
        <f>IF(C969="","",IF(OR(D969="",D969="PLN"),ROUND(C969,2),IF(E969="","brak kursu",ROUND(C969*E969,2))))</f>
        <v/>
      </c>
      <c r="G969" s="8">
        <f>IF(OR(A969="",NOT(ISNUMBER(F969))),"",IF(NOT(ISNUMBER(A969)),"sprawdź datę",SUMIFS($F$5:$F$1004,$A$5:$A$1004,"&gt;="&amp;DATE(YEAR(A969),INT((MONTH(A969)-1)/3)*3+1,1),$A$5:$A$1004,"&lt;="&amp;A969)))</f>
        <v/>
      </c>
      <c r="H969" s="9">
        <f>IF(NOT(ISNUMBER(G969)),"",IFERROR(G969/VLOOKUP(YEAR(A969),Limity!$A$5:$C$14,3,FALSE),"brak limitu"))</f>
        <v/>
      </c>
      <c r="I969" s="10">
        <f>IF(ISNUMBER(H969),IF(H969&gt;1,"Limit przekroczony",IF(H969&gt;=1,"Limit wykorzystany (100%)",IF(H969&gt;=0.95,"Co najmniej 95% limitu",IF(H969&gt;=0.85,"Co najmniej 85% limitu",IF(H969&gt;=0.7,"Co najmniej 70% limitu","W limicie"))))),IF(F969="brak kursu","Wpisz kurs NBP w kolumnie E",IF(G969="sprawdź datę","Wpisz datę jako dzień, np. 2026-10-21",IF(H969="brak limitu","Wpisz płacę minimalną na ten rok w zakładce Limity",""))))</f>
        <v/>
      </c>
    </row>
    <row r="970">
      <c r="A970" s="5" t="n"/>
      <c r="C970" s="6" t="n"/>
      <c r="E970" s="7" t="n"/>
      <c r="F970" s="8">
        <f>IF(C970="","",IF(OR(D970="",D970="PLN"),ROUND(C970,2),IF(E970="","brak kursu",ROUND(C970*E970,2))))</f>
        <v/>
      </c>
      <c r="G970" s="8">
        <f>IF(OR(A970="",NOT(ISNUMBER(F970))),"",IF(NOT(ISNUMBER(A970)),"sprawdź datę",SUMIFS($F$5:$F$1004,$A$5:$A$1004,"&gt;="&amp;DATE(YEAR(A970),INT((MONTH(A970)-1)/3)*3+1,1),$A$5:$A$1004,"&lt;="&amp;A970)))</f>
        <v/>
      </c>
      <c r="H970" s="9">
        <f>IF(NOT(ISNUMBER(G970)),"",IFERROR(G970/VLOOKUP(YEAR(A970),Limity!$A$5:$C$14,3,FALSE),"brak limitu"))</f>
        <v/>
      </c>
      <c r="I970" s="10">
        <f>IF(ISNUMBER(H970),IF(H970&gt;1,"Limit przekroczony",IF(H970&gt;=1,"Limit wykorzystany (100%)",IF(H970&gt;=0.95,"Co najmniej 95% limitu",IF(H970&gt;=0.85,"Co najmniej 85% limitu",IF(H970&gt;=0.7,"Co najmniej 70% limitu","W limicie"))))),IF(F970="brak kursu","Wpisz kurs NBP w kolumnie E",IF(G970="sprawdź datę","Wpisz datę jako dzień, np. 2026-10-21",IF(H970="brak limitu","Wpisz płacę minimalną na ten rok w zakładce Limity",""))))</f>
        <v/>
      </c>
    </row>
    <row r="971">
      <c r="A971" s="5" t="n"/>
      <c r="C971" s="6" t="n"/>
      <c r="E971" s="7" t="n"/>
      <c r="F971" s="8">
        <f>IF(C971="","",IF(OR(D971="",D971="PLN"),ROUND(C971,2),IF(E971="","brak kursu",ROUND(C971*E971,2))))</f>
        <v/>
      </c>
      <c r="G971" s="8">
        <f>IF(OR(A971="",NOT(ISNUMBER(F971))),"",IF(NOT(ISNUMBER(A971)),"sprawdź datę",SUMIFS($F$5:$F$1004,$A$5:$A$1004,"&gt;="&amp;DATE(YEAR(A971),INT((MONTH(A971)-1)/3)*3+1,1),$A$5:$A$1004,"&lt;="&amp;A971)))</f>
        <v/>
      </c>
      <c r="H971" s="9">
        <f>IF(NOT(ISNUMBER(G971)),"",IFERROR(G971/VLOOKUP(YEAR(A971),Limity!$A$5:$C$14,3,FALSE),"brak limitu"))</f>
        <v/>
      </c>
      <c r="I971" s="10">
        <f>IF(ISNUMBER(H971),IF(H971&gt;1,"Limit przekroczony",IF(H971&gt;=1,"Limit wykorzystany (100%)",IF(H971&gt;=0.95,"Co najmniej 95% limitu",IF(H971&gt;=0.85,"Co najmniej 85% limitu",IF(H971&gt;=0.7,"Co najmniej 70% limitu","W limicie"))))),IF(F971="brak kursu","Wpisz kurs NBP w kolumnie E",IF(G971="sprawdź datę","Wpisz datę jako dzień, np. 2026-10-21",IF(H971="brak limitu","Wpisz płacę minimalną na ten rok w zakładce Limity",""))))</f>
        <v/>
      </c>
    </row>
    <row r="972">
      <c r="A972" s="5" t="n"/>
      <c r="C972" s="6" t="n"/>
      <c r="E972" s="7" t="n"/>
      <c r="F972" s="8">
        <f>IF(C972="","",IF(OR(D972="",D972="PLN"),ROUND(C972,2),IF(E972="","brak kursu",ROUND(C972*E972,2))))</f>
        <v/>
      </c>
      <c r="G972" s="8">
        <f>IF(OR(A972="",NOT(ISNUMBER(F972))),"",IF(NOT(ISNUMBER(A972)),"sprawdź datę",SUMIFS($F$5:$F$1004,$A$5:$A$1004,"&gt;="&amp;DATE(YEAR(A972),INT((MONTH(A972)-1)/3)*3+1,1),$A$5:$A$1004,"&lt;="&amp;A972)))</f>
        <v/>
      </c>
      <c r="H972" s="9">
        <f>IF(NOT(ISNUMBER(G972)),"",IFERROR(G972/VLOOKUP(YEAR(A972),Limity!$A$5:$C$14,3,FALSE),"brak limitu"))</f>
        <v/>
      </c>
      <c r="I972" s="10">
        <f>IF(ISNUMBER(H972),IF(H972&gt;1,"Limit przekroczony",IF(H972&gt;=1,"Limit wykorzystany (100%)",IF(H972&gt;=0.95,"Co najmniej 95% limitu",IF(H972&gt;=0.85,"Co najmniej 85% limitu",IF(H972&gt;=0.7,"Co najmniej 70% limitu","W limicie"))))),IF(F972="brak kursu","Wpisz kurs NBP w kolumnie E",IF(G972="sprawdź datę","Wpisz datę jako dzień, np. 2026-10-21",IF(H972="brak limitu","Wpisz płacę minimalną na ten rok w zakładce Limity",""))))</f>
        <v/>
      </c>
    </row>
    <row r="973">
      <c r="A973" s="5" t="n"/>
      <c r="C973" s="6" t="n"/>
      <c r="E973" s="7" t="n"/>
      <c r="F973" s="8">
        <f>IF(C973="","",IF(OR(D973="",D973="PLN"),ROUND(C973,2),IF(E973="","brak kursu",ROUND(C973*E973,2))))</f>
        <v/>
      </c>
      <c r="G973" s="8">
        <f>IF(OR(A973="",NOT(ISNUMBER(F973))),"",IF(NOT(ISNUMBER(A973)),"sprawdź datę",SUMIFS($F$5:$F$1004,$A$5:$A$1004,"&gt;="&amp;DATE(YEAR(A973),INT((MONTH(A973)-1)/3)*3+1,1),$A$5:$A$1004,"&lt;="&amp;A973)))</f>
        <v/>
      </c>
      <c r="H973" s="9">
        <f>IF(NOT(ISNUMBER(G973)),"",IFERROR(G973/VLOOKUP(YEAR(A973),Limity!$A$5:$C$14,3,FALSE),"brak limitu"))</f>
        <v/>
      </c>
      <c r="I973" s="10">
        <f>IF(ISNUMBER(H973),IF(H973&gt;1,"Limit przekroczony",IF(H973&gt;=1,"Limit wykorzystany (100%)",IF(H973&gt;=0.95,"Co najmniej 95% limitu",IF(H973&gt;=0.85,"Co najmniej 85% limitu",IF(H973&gt;=0.7,"Co najmniej 70% limitu","W limicie"))))),IF(F973="brak kursu","Wpisz kurs NBP w kolumnie E",IF(G973="sprawdź datę","Wpisz datę jako dzień, np. 2026-10-21",IF(H973="brak limitu","Wpisz płacę minimalną na ten rok w zakładce Limity",""))))</f>
        <v/>
      </c>
    </row>
    <row r="974">
      <c r="A974" s="5" t="n"/>
      <c r="C974" s="6" t="n"/>
      <c r="E974" s="7" t="n"/>
      <c r="F974" s="8">
        <f>IF(C974="","",IF(OR(D974="",D974="PLN"),ROUND(C974,2),IF(E974="","brak kursu",ROUND(C974*E974,2))))</f>
        <v/>
      </c>
      <c r="G974" s="8">
        <f>IF(OR(A974="",NOT(ISNUMBER(F974))),"",IF(NOT(ISNUMBER(A974)),"sprawdź datę",SUMIFS($F$5:$F$1004,$A$5:$A$1004,"&gt;="&amp;DATE(YEAR(A974),INT((MONTH(A974)-1)/3)*3+1,1),$A$5:$A$1004,"&lt;="&amp;A974)))</f>
        <v/>
      </c>
      <c r="H974" s="9">
        <f>IF(NOT(ISNUMBER(G974)),"",IFERROR(G974/VLOOKUP(YEAR(A974),Limity!$A$5:$C$14,3,FALSE),"brak limitu"))</f>
        <v/>
      </c>
      <c r="I974" s="10">
        <f>IF(ISNUMBER(H974),IF(H974&gt;1,"Limit przekroczony",IF(H974&gt;=1,"Limit wykorzystany (100%)",IF(H974&gt;=0.95,"Co najmniej 95% limitu",IF(H974&gt;=0.85,"Co najmniej 85% limitu",IF(H974&gt;=0.7,"Co najmniej 70% limitu","W limicie"))))),IF(F974="brak kursu","Wpisz kurs NBP w kolumnie E",IF(G974="sprawdź datę","Wpisz datę jako dzień, np. 2026-10-21",IF(H974="brak limitu","Wpisz płacę minimalną na ten rok w zakładce Limity",""))))</f>
        <v/>
      </c>
    </row>
    <row r="975">
      <c r="A975" s="5" t="n"/>
      <c r="C975" s="6" t="n"/>
      <c r="E975" s="7" t="n"/>
      <c r="F975" s="8">
        <f>IF(C975="","",IF(OR(D975="",D975="PLN"),ROUND(C975,2),IF(E975="","brak kursu",ROUND(C975*E975,2))))</f>
        <v/>
      </c>
      <c r="G975" s="8">
        <f>IF(OR(A975="",NOT(ISNUMBER(F975))),"",IF(NOT(ISNUMBER(A975)),"sprawdź datę",SUMIFS($F$5:$F$1004,$A$5:$A$1004,"&gt;="&amp;DATE(YEAR(A975),INT((MONTH(A975)-1)/3)*3+1,1),$A$5:$A$1004,"&lt;="&amp;A975)))</f>
        <v/>
      </c>
      <c r="H975" s="9">
        <f>IF(NOT(ISNUMBER(G975)),"",IFERROR(G975/VLOOKUP(YEAR(A975),Limity!$A$5:$C$14,3,FALSE),"brak limitu"))</f>
        <v/>
      </c>
      <c r="I975" s="10">
        <f>IF(ISNUMBER(H975),IF(H975&gt;1,"Limit przekroczony",IF(H975&gt;=1,"Limit wykorzystany (100%)",IF(H975&gt;=0.95,"Co najmniej 95% limitu",IF(H975&gt;=0.85,"Co najmniej 85% limitu",IF(H975&gt;=0.7,"Co najmniej 70% limitu","W limicie"))))),IF(F975="brak kursu","Wpisz kurs NBP w kolumnie E",IF(G975="sprawdź datę","Wpisz datę jako dzień, np. 2026-10-21",IF(H975="brak limitu","Wpisz płacę minimalną na ten rok w zakładce Limity",""))))</f>
        <v/>
      </c>
    </row>
    <row r="976">
      <c r="A976" s="5" t="n"/>
      <c r="C976" s="6" t="n"/>
      <c r="E976" s="7" t="n"/>
      <c r="F976" s="8">
        <f>IF(C976="","",IF(OR(D976="",D976="PLN"),ROUND(C976,2),IF(E976="","brak kursu",ROUND(C976*E976,2))))</f>
        <v/>
      </c>
      <c r="G976" s="8">
        <f>IF(OR(A976="",NOT(ISNUMBER(F976))),"",IF(NOT(ISNUMBER(A976)),"sprawdź datę",SUMIFS($F$5:$F$1004,$A$5:$A$1004,"&gt;="&amp;DATE(YEAR(A976),INT((MONTH(A976)-1)/3)*3+1,1),$A$5:$A$1004,"&lt;="&amp;A976)))</f>
        <v/>
      </c>
      <c r="H976" s="9">
        <f>IF(NOT(ISNUMBER(G976)),"",IFERROR(G976/VLOOKUP(YEAR(A976),Limity!$A$5:$C$14,3,FALSE),"brak limitu"))</f>
        <v/>
      </c>
      <c r="I976" s="10">
        <f>IF(ISNUMBER(H976),IF(H976&gt;1,"Limit przekroczony",IF(H976&gt;=1,"Limit wykorzystany (100%)",IF(H976&gt;=0.95,"Co najmniej 95% limitu",IF(H976&gt;=0.85,"Co najmniej 85% limitu",IF(H976&gt;=0.7,"Co najmniej 70% limitu","W limicie"))))),IF(F976="brak kursu","Wpisz kurs NBP w kolumnie E",IF(G976="sprawdź datę","Wpisz datę jako dzień, np. 2026-10-21",IF(H976="brak limitu","Wpisz płacę minimalną na ten rok w zakładce Limity",""))))</f>
        <v/>
      </c>
    </row>
    <row r="977">
      <c r="A977" s="5" t="n"/>
      <c r="C977" s="6" t="n"/>
      <c r="E977" s="7" t="n"/>
      <c r="F977" s="8">
        <f>IF(C977="","",IF(OR(D977="",D977="PLN"),ROUND(C977,2),IF(E977="","brak kursu",ROUND(C977*E977,2))))</f>
        <v/>
      </c>
      <c r="G977" s="8">
        <f>IF(OR(A977="",NOT(ISNUMBER(F977))),"",IF(NOT(ISNUMBER(A977)),"sprawdź datę",SUMIFS($F$5:$F$1004,$A$5:$A$1004,"&gt;="&amp;DATE(YEAR(A977),INT((MONTH(A977)-1)/3)*3+1,1),$A$5:$A$1004,"&lt;="&amp;A977)))</f>
        <v/>
      </c>
      <c r="H977" s="9">
        <f>IF(NOT(ISNUMBER(G977)),"",IFERROR(G977/VLOOKUP(YEAR(A977),Limity!$A$5:$C$14,3,FALSE),"brak limitu"))</f>
        <v/>
      </c>
      <c r="I977" s="10">
        <f>IF(ISNUMBER(H977),IF(H977&gt;1,"Limit przekroczony",IF(H977&gt;=1,"Limit wykorzystany (100%)",IF(H977&gt;=0.95,"Co najmniej 95% limitu",IF(H977&gt;=0.85,"Co najmniej 85% limitu",IF(H977&gt;=0.7,"Co najmniej 70% limitu","W limicie"))))),IF(F977="brak kursu","Wpisz kurs NBP w kolumnie E",IF(G977="sprawdź datę","Wpisz datę jako dzień, np. 2026-10-21",IF(H977="brak limitu","Wpisz płacę minimalną na ten rok w zakładce Limity",""))))</f>
        <v/>
      </c>
    </row>
    <row r="978">
      <c r="A978" s="5" t="n"/>
      <c r="C978" s="6" t="n"/>
      <c r="E978" s="7" t="n"/>
      <c r="F978" s="8">
        <f>IF(C978="","",IF(OR(D978="",D978="PLN"),ROUND(C978,2),IF(E978="","brak kursu",ROUND(C978*E978,2))))</f>
        <v/>
      </c>
      <c r="G978" s="8">
        <f>IF(OR(A978="",NOT(ISNUMBER(F978))),"",IF(NOT(ISNUMBER(A978)),"sprawdź datę",SUMIFS($F$5:$F$1004,$A$5:$A$1004,"&gt;="&amp;DATE(YEAR(A978),INT((MONTH(A978)-1)/3)*3+1,1),$A$5:$A$1004,"&lt;="&amp;A978)))</f>
        <v/>
      </c>
      <c r="H978" s="9">
        <f>IF(NOT(ISNUMBER(G978)),"",IFERROR(G978/VLOOKUP(YEAR(A978),Limity!$A$5:$C$14,3,FALSE),"brak limitu"))</f>
        <v/>
      </c>
      <c r="I978" s="10">
        <f>IF(ISNUMBER(H978),IF(H978&gt;1,"Limit przekroczony",IF(H978&gt;=1,"Limit wykorzystany (100%)",IF(H978&gt;=0.95,"Co najmniej 95% limitu",IF(H978&gt;=0.85,"Co najmniej 85% limitu",IF(H978&gt;=0.7,"Co najmniej 70% limitu","W limicie"))))),IF(F978="brak kursu","Wpisz kurs NBP w kolumnie E",IF(G978="sprawdź datę","Wpisz datę jako dzień, np. 2026-10-21",IF(H978="brak limitu","Wpisz płacę minimalną na ten rok w zakładce Limity",""))))</f>
        <v/>
      </c>
    </row>
    <row r="979">
      <c r="A979" s="5" t="n"/>
      <c r="C979" s="6" t="n"/>
      <c r="E979" s="7" t="n"/>
      <c r="F979" s="8">
        <f>IF(C979="","",IF(OR(D979="",D979="PLN"),ROUND(C979,2),IF(E979="","brak kursu",ROUND(C979*E979,2))))</f>
        <v/>
      </c>
      <c r="G979" s="8">
        <f>IF(OR(A979="",NOT(ISNUMBER(F979))),"",IF(NOT(ISNUMBER(A979)),"sprawdź datę",SUMIFS($F$5:$F$1004,$A$5:$A$1004,"&gt;="&amp;DATE(YEAR(A979),INT((MONTH(A979)-1)/3)*3+1,1),$A$5:$A$1004,"&lt;="&amp;A979)))</f>
        <v/>
      </c>
      <c r="H979" s="9">
        <f>IF(NOT(ISNUMBER(G979)),"",IFERROR(G979/VLOOKUP(YEAR(A979),Limity!$A$5:$C$14,3,FALSE),"brak limitu"))</f>
        <v/>
      </c>
      <c r="I979" s="10">
        <f>IF(ISNUMBER(H979),IF(H979&gt;1,"Limit przekroczony",IF(H979&gt;=1,"Limit wykorzystany (100%)",IF(H979&gt;=0.95,"Co najmniej 95% limitu",IF(H979&gt;=0.85,"Co najmniej 85% limitu",IF(H979&gt;=0.7,"Co najmniej 70% limitu","W limicie"))))),IF(F979="brak kursu","Wpisz kurs NBP w kolumnie E",IF(G979="sprawdź datę","Wpisz datę jako dzień, np. 2026-10-21",IF(H979="brak limitu","Wpisz płacę minimalną na ten rok w zakładce Limity",""))))</f>
        <v/>
      </c>
    </row>
    <row r="980">
      <c r="A980" s="5" t="n"/>
      <c r="C980" s="6" t="n"/>
      <c r="E980" s="7" t="n"/>
      <c r="F980" s="8">
        <f>IF(C980="","",IF(OR(D980="",D980="PLN"),ROUND(C980,2),IF(E980="","brak kursu",ROUND(C980*E980,2))))</f>
        <v/>
      </c>
      <c r="G980" s="8">
        <f>IF(OR(A980="",NOT(ISNUMBER(F980))),"",IF(NOT(ISNUMBER(A980)),"sprawdź datę",SUMIFS($F$5:$F$1004,$A$5:$A$1004,"&gt;="&amp;DATE(YEAR(A980),INT((MONTH(A980)-1)/3)*3+1,1),$A$5:$A$1004,"&lt;="&amp;A980)))</f>
        <v/>
      </c>
      <c r="H980" s="9">
        <f>IF(NOT(ISNUMBER(G980)),"",IFERROR(G980/VLOOKUP(YEAR(A980),Limity!$A$5:$C$14,3,FALSE),"brak limitu"))</f>
        <v/>
      </c>
      <c r="I980" s="10">
        <f>IF(ISNUMBER(H980),IF(H980&gt;1,"Limit przekroczony",IF(H980&gt;=1,"Limit wykorzystany (100%)",IF(H980&gt;=0.95,"Co najmniej 95% limitu",IF(H980&gt;=0.85,"Co najmniej 85% limitu",IF(H980&gt;=0.7,"Co najmniej 70% limitu","W limicie"))))),IF(F980="brak kursu","Wpisz kurs NBP w kolumnie E",IF(G980="sprawdź datę","Wpisz datę jako dzień, np. 2026-10-21",IF(H980="brak limitu","Wpisz płacę minimalną na ten rok w zakładce Limity",""))))</f>
        <v/>
      </c>
    </row>
    <row r="981">
      <c r="A981" s="5" t="n"/>
      <c r="C981" s="6" t="n"/>
      <c r="E981" s="7" t="n"/>
      <c r="F981" s="8">
        <f>IF(C981="","",IF(OR(D981="",D981="PLN"),ROUND(C981,2),IF(E981="","brak kursu",ROUND(C981*E981,2))))</f>
        <v/>
      </c>
      <c r="G981" s="8">
        <f>IF(OR(A981="",NOT(ISNUMBER(F981))),"",IF(NOT(ISNUMBER(A981)),"sprawdź datę",SUMIFS($F$5:$F$1004,$A$5:$A$1004,"&gt;="&amp;DATE(YEAR(A981),INT((MONTH(A981)-1)/3)*3+1,1),$A$5:$A$1004,"&lt;="&amp;A981)))</f>
        <v/>
      </c>
      <c r="H981" s="9">
        <f>IF(NOT(ISNUMBER(G981)),"",IFERROR(G981/VLOOKUP(YEAR(A981),Limity!$A$5:$C$14,3,FALSE),"brak limitu"))</f>
        <v/>
      </c>
      <c r="I981" s="10">
        <f>IF(ISNUMBER(H981),IF(H981&gt;1,"Limit przekroczony",IF(H981&gt;=1,"Limit wykorzystany (100%)",IF(H981&gt;=0.95,"Co najmniej 95% limitu",IF(H981&gt;=0.85,"Co najmniej 85% limitu",IF(H981&gt;=0.7,"Co najmniej 70% limitu","W limicie"))))),IF(F981="brak kursu","Wpisz kurs NBP w kolumnie E",IF(G981="sprawdź datę","Wpisz datę jako dzień, np. 2026-10-21",IF(H981="brak limitu","Wpisz płacę minimalną na ten rok w zakładce Limity",""))))</f>
        <v/>
      </c>
    </row>
    <row r="982">
      <c r="A982" s="5" t="n"/>
      <c r="C982" s="6" t="n"/>
      <c r="E982" s="7" t="n"/>
      <c r="F982" s="8">
        <f>IF(C982="","",IF(OR(D982="",D982="PLN"),ROUND(C982,2),IF(E982="","brak kursu",ROUND(C982*E982,2))))</f>
        <v/>
      </c>
      <c r="G982" s="8">
        <f>IF(OR(A982="",NOT(ISNUMBER(F982))),"",IF(NOT(ISNUMBER(A982)),"sprawdź datę",SUMIFS($F$5:$F$1004,$A$5:$A$1004,"&gt;="&amp;DATE(YEAR(A982),INT((MONTH(A982)-1)/3)*3+1,1),$A$5:$A$1004,"&lt;="&amp;A982)))</f>
        <v/>
      </c>
      <c r="H982" s="9">
        <f>IF(NOT(ISNUMBER(G982)),"",IFERROR(G982/VLOOKUP(YEAR(A982),Limity!$A$5:$C$14,3,FALSE),"brak limitu"))</f>
        <v/>
      </c>
      <c r="I982" s="10">
        <f>IF(ISNUMBER(H982),IF(H982&gt;1,"Limit przekroczony",IF(H982&gt;=1,"Limit wykorzystany (100%)",IF(H982&gt;=0.95,"Co najmniej 95% limitu",IF(H982&gt;=0.85,"Co najmniej 85% limitu",IF(H982&gt;=0.7,"Co najmniej 70% limitu","W limicie"))))),IF(F982="brak kursu","Wpisz kurs NBP w kolumnie E",IF(G982="sprawdź datę","Wpisz datę jako dzień, np. 2026-10-21",IF(H982="brak limitu","Wpisz płacę minimalną na ten rok w zakładce Limity",""))))</f>
        <v/>
      </c>
    </row>
    <row r="983">
      <c r="A983" s="5" t="n"/>
      <c r="C983" s="6" t="n"/>
      <c r="E983" s="7" t="n"/>
      <c r="F983" s="8">
        <f>IF(C983="","",IF(OR(D983="",D983="PLN"),ROUND(C983,2),IF(E983="","brak kursu",ROUND(C983*E983,2))))</f>
        <v/>
      </c>
      <c r="G983" s="8">
        <f>IF(OR(A983="",NOT(ISNUMBER(F983))),"",IF(NOT(ISNUMBER(A983)),"sprawdź datę",SUMIFS($F$5:$F$1004,$A$5:$A$1004,"&gt;="&amp;DATE(YEAR(A983),INT((MONTH(A983)-1)/3)*3+1,1),$A$5:$A$1004,"&lt;="&amp;A983)))</f>
        <v/>
      </c>
      <c r="H983" s="9">
        <f>IF(NOT(ISNUMBER(G983)),"",IFERROR(G983/VLOOKUP(YEAR(A983),Limity!$A$5:$C$14,3,FALSE),"brak limitu"))</f>
        <v/>
      </c>
      <c r="I983" s="10">
        <f>IF(ISNUMBER(H983),IF(H983&gt;1,"Limit przekroczony",IF(H983&gt;=1,"Limit wykorzystany (100%)",IF(H983&gt;=0.95,"Co najmniej 95% limitu",IF(H983&gt;=0.85,"Co najmniej 85% limitu",IF(H983&gt;=0.7,"Co najmniej 70% limitu","W limicie"))))),IF(F983="brak kursu","Wpisz kurs NBP w kolumnie E",IF(G983="sprawdź datę","Wpisz datę jako dzień, np. 2026-10-21",IF(H983="brak limitu","Wpisz płacę minimalną na ten rok w zakładce Limity",""))))</f>
        <v/>
      </c>
    </row>
    <row r="984">
      <c r="A984" s="5" t="n"/>
      <c r="C984" s="6" t="n"/>
      <c r="E984" s="7" t="n"/>
      <c r="F984" s="8">
        <f>IF(C984="","",IF(OR(D984="",D984="PLN"),ROUND(C984,2),IF(E984="","brak kursu",ROUND(C984*E984,2))))</f>
        <v/>
      </c>
      <c r="G984" s="8">
        <f>IF(OR(A984="",NOT(ISNUMBER(F984))),"",IF(NOT(ISNUMBER(A984)),"sprawdź datę",SUMIFS($F$5:$F$1004,$A$5:$A$1004,"&gt;="&amp;DATE(YEAR(A984),INT((MONTH(A984)-1)/3)*3+1,1),$A$5:$A$1004,"&lt;="&amp;A984)))</f>
        <v/>
      </c>
      <c r="H984" s="9">
        <f>IF(NOT(ISNUMBER(G984)),"",IFERROR(G984/VLOOKUP(YEAR(A984),Limity!$A$5:$C$14,3,FALSE),"brak limitu"))</f>
        <v/>
      </c>
      <c r="I984" s="10">
        <f>IF(ISNUMBER(H984),IF(H984&gt;1,"Limit przekroczony",IF(H984&gt;=1,"Limit wykorzystany (100%)",IF(H984&gt;=0.95,"Co najmniej 95% limitu",IF(H984&gt;=0.85,"Co najmniej 85% limitu",IF(H984&gt;=0.7,"Co najmniej 70% limitu","W limicie"))))),IF(F984="brak kursu","Wpisz kurs NBP w kolumnie E",IF(G984="sprawdź datę","Wpisz datę jako dzień, np. 2026-10-21",IF(H984="brak limitu","Wpisz płacę minimalną na ten rok w zakładce Limity",""))))</f>
        <v/>
      </c>
    </row>
    <row r="985">
      <c r="A985" s="5" t="n"/>
      <c r="C985" s="6" t="n"/>
      <c r="E985" s="7" t="n"/>
      <c r="F985" s="8">
        <f>IF(C985="","",IF(OR(D985="",D985="PLN"),ROUND(C985,2),IF(E985="","brak kursu",ROUND(C985*E985,2))))</f>
        <v/>
      </c>
      <c r="G985" s="8">
        <f>IF(OR(A985="",NOT(ISNUMBER(F985))),"",IF(NOT(ISNUMBER(A985)),"sprawdź datę",SUMIFS($F$5:$F$1004,$A$5:$A$1004,"&gt;="&amp;DATE(YEAR(A985),INT((MONTH(A985)-1)/3)*3+1,1),$A$5:$A$1004,"&lt;="&amp;A985)))</f>
        <v/>
      </c>
      <c r="H985" s="9">
        <f>IF(NOT(ISNUMBER(G985)),"",IFERROR(G985/VLOOKUP(YEAR(A985),Limity!$A$5:$C$14,3,FALSE),"brak limitu"))</f>
        <v/>
      </c>
      <c r="I985" s="10">
        <f>IF(ISNUMBER(H985),IF(H985&gt;1,"Limit przekroczony",IF(H985&gt;=1,"Limit wykorzystany (100%)",IF(H985&gt;=0.95,"Co najmniej 95% limitu",IF(H985&gt;=0.85,"Co najmniej 85% limitu",IF(H985&gt;=0.7,"Co najmniej 70% limitu","W limicie"))))),IF(F985="brak kursu","Wpisz kurs NBP w kolumnie E",IF(G985="sprawdź datę","Wpisz datę jako dzień, np. 2026-10-21",IF(H985="brak limitu","Wpisz płacę minimalną na ten rok w zakładce Limity",""))))</f>
        <v/>
      </c>
    </row>
    <row r="986">
      <c r="A986" s="5" t="n"/>
      <c r="C986" s="6" t="n"/>
      <c r="E986" s="7" t="n"/>
      <c r="F986" s="8">
        <f>IF(C986="","",IF(OR(D986="",D986="PLN"),ROUND(C986,2),IF(E986="","brak kursu",ROUND(C986*E986,2))))</f>
        <v/>
      </c>
      <c r="G986" s="8">
        <f>IF(OR(A986="",NOT(ISNUMBER(F986))),"",IF(NOT(ISNUMBER(A986)),"sprawdź datę",SUMIFS($F$5:$F$1004,$A$5:$A$1004,"&gt;="&amp;DATE(YEAR(A986),INT((MONTH(A986)-1)/3)*3+1,1),$A$5:$A$1004,"&lt;="&amp;A986)))</f>
        <v/>
      </c>
      <c r="H986" s="9">
        <f>IF(NOT(ISNUMBER(G986)),"",IFERROR(G986/VLOOKUP(YEAR(A986),Limity!$A$5:$C$14,3,FALSE),"brak limitu"))</f>
        <v/>
      </c>
      <c r="I986" s="10">
        <f>IF(ISNUMBER(H986),IF(H986&gt;1,"Limit przekroczony",IF(H986&gt;=1,"Limit wykorzystany (100%)",IF(H986&gt;=0.95,"Co najmniej 95% limitu",IF(H986&gt;=0.85,"Co najmniej 85% limitu",IF(H986&gt;=0.7,"Co najmniej 70% limitu","W limicie"))))),IF(F986="brak kursu","Wpisz kurs NBP w kolumnie E",IF(G986="sprawdź datę","Wpisz datę jako dzień, np. 2026-10-21",IF(H986="brak limitu","Wpisz płacę minimalną na ten rok w zakładce Limity",""))))</f>
        <v/>
      </c>
    </row>
    <row r="987">
      <c r="A987" s="5" t="n"/>
      <c r="C987" s="6" t="n"/>
      <c r="E987" s="7" t="n"/>
      <c r="F987" s="8">
        <f>IF(C987="","",IF(OR(D987="",D987="PLN"),ROUND(C987,2),IF(E987="","brak kursu",ROUND(C987*E987,2))))</f>
        <v/>
      </c>
      <c r="G987" s="8">
        <f>IF(OR(A987="",NOT(ISNUMBER(F987))),"",IF(NOT(ISNUMBER(A987)),"sprawdź datę",SUMIFS($F$5:$F$1004,$A$5:$A$1004,"&gt;="&amp;DATE(YEAR(A987),INT((MONTH(A987)-1)/3)*3+1,1),$A$5:$A$1004,"&lt;="&amp;A987)))</f>
        <v/>
      </c>
      <c r="H987" s="9">
        <f>IF(NOT(ISNUMBER(G987)),"",IFERROR(G987/VLOOKUP(YEAR(A987),Limity!$A$5:$C$14,3,FALSE),"brak limitu"))</f>
        <v/>
      </c>
      <c r="I987" s="10">
        <f>IF(ISNUMBER(H987),IF(H987&gt;1,"Limit przekroczony",IF(H987&gt;=1,"Limit wykorzystany (100%)",IF(H987&gt;=0.95,"Co najmniej 95% limitu",IF(H987&gt;=0.85,"Co najmniej 85% limitu",IF(H987&gt;=0.7,"Co najmniej 70% limitu","W limicie"))))),IF(F987="brak kursu","Wpisz kurs NBP w kolumnie E",IF(G987="sprawdź datę","Wpisz datę jako dzień, np. 2026-10-21",IF(H987="brak limitu","Wpisz płacę minimalną na ten rok w zakładce Limity",""))))</f>
        <v/>
      </c>
    </row>
    <row r="988">
      <c r="A988" s="5" t="n"/>
      <c r="C988" s="6" t="n"/>
      <c r="E988" s="7" t="n"/>
      <c r="F988" s="8">
        <f>IF(C988="","",IF(OR(D988="",D988="PLN"),ROUND(C988,2),IF(E988="","brak kursu",ROUND(C988*E988,2))))</f>
        <v/>
      </c>
      <c r="G988" s="8">
        <f>IF(OR(A988="",NOT(ISNUMBER(F988))),"",IF(NOT(ISNUMBER(A988)),"sprawdź datę",SUMIFS($F$5:$F$1004,$A$5:$A$1004,"&gt;="&amp;DATE(YEAR(A988),INT((MONTH(A988)-1)/3)*3+1,1),$A$5:$A$1004,"&lt;="&amp;A988)))</f>
        <v/>
      </c>
      <c r="H988" s="9">
        <f>IF(NOT(ISNUMBER(G988)),"",IFERROR(G988/VLOOKUP(YEAR(A988),Limity!$A$5:$C$14,3,FALSE),"brak limitu"))</f>
        <v/>
      </c>
      <c r="I988" s="10">
        <f>IF(ISNUMBER(H988),IF(H988&gt;1,"Limit przekroczony",IF(H988&gt;=1,"Limit wykorzystany (100%)",IF(H988&gt;=0.95,"Co najmniej 95% limitu",IF(H988&gt;=0.85,"Co najmniej 85% limitu",IF(H988&gt;=0.7,"Co najmniej 70% limitu","W limicie"))))),IF(F988="brak kursu","Wpisz kurs NBP w kolumnie E",IF(G988="sprawdź datę","Wpisz datę jako dzień, np. 2026-10-21",IF(H988="brak limitu","Wpisz płacę minimalną na ten rok w zakładce Limity",""))))</f>
        <v/>
      </c>
    </row>
    <row r="989">
      <c r="A989" s="5" t="n"/>
      <c r="C989" s="6" t="n"/>
      <c r="E989" s="7" t="n"/>
      <c r="F989" s="8">
        <f>IF(C989="","",IF(OR(D989="",D989="PLN"),ROUND(C989,2),IF(E989="","brak kursu",ROUND(C989*E989,2))))</f>
        <v/>
      </c>
      <c r="G989" s="8">
        <f>IF(OR(A989="",NOT(ISNUMBER(F989))),"",IF(NOT(ISNUMBER(A989)),"sprawdź datę",SUMIFS($F$5:$F$1004,$A$5:$A$1004,"&gt;="&amp;DATE(YEAR(A989),INT((MONTH(A989)-1)/3)*3+1,1),$A$5:$A$1004,"&lt;="&amp;A989)))</f>
        <v/>
      </c>
      <c r="H989" s="9">
        <f>IF(NOT(ISNUMBER(G989)),"",IFERROR(G989/VLOOKUP(YEAR(A989),Limity!$A$5:$C$14,3,FALSE),"brak limitu"))</f>
        <v/>
      </c>
      <c r="I989" s="10">
        <f>IF(ISNUMBER(H989),IF(H989&gt;1,"Limit przekroczony",IF(H989&gt;=1,"Limit wykorzystany (100%)",IF(H989&gt;=0.95,"Co najmniej 95% limitu",IF(H989&gt;=0.85,"Co najmniej 85% limitu",IF(H989&gt;=0.7,"Co najmniej 70% limitu","W limicie"))))),IF(F989="brak kursu","Wpisz kurs NBP w kolumnie E",IF(G989="sprawdź datę","Wpisz datę jako dzień, np. 2026-10-21",IF(H989="brak limitu","Wpisz płacę minimalną na ten rok w zakładce Limity",""))))</f>
        <v/>
      </c>
    </row>
    <row r="990">
      <c r="A990" s="5" t="n"/>
      <c r="C990" s="6" t="n"/>
      <c r="E990" s="7" t="n"/>
      <c r="F990" s="8">
        <f>IF(C990="","",IF(OR(D990="",D990="PLN"),ROUND(C990,2),IF(E990="","brak kursu",ROUND(C990*E990,2))))</f>
        <v/>
      </c>
      <c r="G990" s="8">
        <f>IF(OR(A990="",NOT(ISNUMBER(F990))),"",IF(NOT(ISNUMBER(A990)),"sprawdź datę",SUMIFS($F$5:$F$1004,$A$5:$A$1004,"&gt;="&amp;DATE(YEAR(A990),INT((MONTH(A990)-1)/3)*3+1,1),$A$5:$A$1004,"&lt;="&amp;A990)))</f>
        <v/>
      </c>
      <c r="H990" s="9">
        <f>IF(NOT(ISNUMBER(G990)),"",IFERROR(G990/VLOOKUP(YEAR(A990),Limity!$A$5:$C$14,3,FALSE),"brak limitu"))</f>
        <v/>
      </c>
      <c r="I990" s="10">
        <f>IF(ISNUMBER(H990),IF(H990&gt;1,"Limit przekroczony",IF(H990&gt;=1,"Limit wykorzystany (100%)",IF(H990&gt;=0.95,"Co najmniej 95% limitu",IF(H990&gt;=0.85,"Co najmniej 85% limitu",IF(H990&gt;=0.7,"Co najmniej 70% limitu","W limicie"))))),IF(F990="brak kursu","Wpisz kurs NBP w kolumnie E",IF(G990="sprawdź datę","Wpisz datę jako dzień, np. 2026-10-21",IF(H990="brak limitu","Wpisz płacę minimalną na ten rok w zakładce Limity",""))))</f>
        <v/>
      </c>
    </row>
    <row r="991">
      <c r="A991" s="5" t="n"/>
      <c r="C991" s="6" t="n"/>
      <c r="E991" s="7" t="n"/>
      <c r="F991" s="8">
        <f>IF(C991="","",IF(OR(D991="",D991="PLN"),ROUND(C991,2),IF(E991="","brak kursu",ROUND(C991*E991,2))))</f>
        <v/>
      </c>
      <c r="G991" s="8">
        <f>IF(OR(A991="",NOT(ISNUMBER(F991))),"",IF(NOT(ISNUMBER(A991)),"sprawdź datę",SUMIFS($F$5:$F$1004,$A$5:$A$1004,"&gt;="&amp;DATE(YEAR(A991),INT((MONTH(A991)-1)/3)*3+1,1),$A$5:$A$1004,"&lt;="&amp;A991)))</f>
        <v/>
      </c>
      <c r="H991" s="9">
        <f>IF(NOT(ISNUMBER(G991)),"",IFERROR(G991/VLOOKUP(YEAR(A991),Limity!$A$5:$C$14,3,FALSE),"brak limitu"))</f>
        <v/>
      </c>
      <c r="I991" s="10">
        <f>IF(ISNUMBER(H991),IF(H991&gt;1,"Limit przekroczony",IF(H991&gt;=1,"Limit wykorzystany (100%)",IF(H991&gt;=0.95,"Co najmniej 95% limitu",IF(H991&gt;=0.85,"Co najmniej 85% limitu",IF(H991&gt;=0.7,"Co najmniej 70% limitu","W limicie"))))),IF(F991="brak kursu","Wpisz kurs NBP w kolumnie E",IF(G991="sprawdź datę","Wpisz datę jako dzień, np. 2026-10-21",IF(H991="brak limitu","Wpisz płacę minimalną na ten rok w zakładce Limity",""))))</f>
        <v/>
      </c>
    </row>
    <row r="992">
      <c r="A992" s="5" t="n"/>
      <c r="C992" s="6" t="n"/>
      <c r="E992" s="7" t="n"/>
      <c r="F992" s="8">
        <f>IF(C992="","",IF(OR(D992="",D992="PLN"),ROUND(C992,2),IF(E992="","brak kursu",ROUND(C992*E992,2))))</f>
        <v/>
      </c>
      <c r="G992" s="8">
        <f>IF(OR(A992="",NOT(ISNUMBER(F992))),"",IF(NOT(ISNUMBER(A992)),"sprawdź datę",SUMIFS($F$5:$F$1004,$A$5:$A$1004,"&gt;="&amp;DATE(YEAR(A992),INT((MONTH(A992)-1)/3)*3+1,1),$A$5:$A$1004,"&lt;="&amp;A992)))</f>
        <v/>
      </c>
      <c r="H992" s="9">
        <f>IF(NOT(ISNUMBER(G992)),"",IFERROR(G992/VLOOKUP(YEAR(A992),Limity!$A$5:$C$14,3,FALSE),"brak limitu"))</f>
        <v/>
      </c>
      <c r="I992" s="10">
        <f>IF(ISNUMBER(H992),IF(H992&gt;1,"Limit przekroczony",IF(H992&gt;=1,"Limit wykorzystany (100%)",IF(H992&gt;=0.95,"Co najmniej 95% limitu",IF(H992&gt;=0.85,"Co najmniej 85% limitu",IF(H992&gt;=0.7,"Co najmniej 70% limitu","W limicie"))))),IF(F992="brak kursu","Wpisz kurs NBP w kolumnie E",IF(G992="sprawdź datę","Wpisz datę jako dzień, np. 2026-10-21",IF(H992="brak limitu","Wpisz płacę minimalną na ten rok w zakładce Limity",""))))</f>
        <v/>
      </c>
    </row>
    <row r="993">
      <c r="A993" s="5" t="n"/>
      <c r="C993" s="6" t="n"/>
      <c r="E993" s="7" t="n"/>
      <c r="F993" s="8">
        <f>IF(C993="","",IF(OR(D993="",D993="PLN"),ROUND(C993,2),IF(E993="","brak kursu",ROUND(C993*E993,2))))</f>
        <v/>
      </c>
      <c r="G993" s="8">
        <f>IF(OR(A993="",NOT(ISNUMBER(F993))),"",IF(NOT(ISNUMBER(A993)),"sprawdź datę",SUMIFS($F$5:$F$1004,$A$5:$A$1004,"&gt;="&amp;DATE(YEAR(A993),INT((MONTH(A993)-1)/3)*3+1,1),$A$5:$A$1004,"&lt;="&amp;A993)))</f>
        <v/>
      </c>
      <c r="H993" s="9">
        <f>IF(NOT(ISNUMBER(G993)),"",IFERROR(G993/VLOOKUP(YEAR(A993),Limity!$A$5:$C$14,3,FALSE),"brak limitu"))</f>
        <v/>
      </c>
      <c r="I993" s="10">
        <f>IF(ISNUMBER(H993),IF(H993&gt;1,"Limit przekroczony",IF(H993&gt;=1,"Limit wykorzystany (100%)",IF(H993&gt;=0.95,"Co najmniej 95% limitu",IF(H993&gt;=0.85,"Co najmniej 85% limitu",IF(H993&gt;=0.7,"Co najmniej 70% limitu","W limicie"))))),IF(F993="brak kursu","Wpisz kurs NBP w kolumnie E",IF(G993="sprawdź datę","Wpisz datę jako dzień, np. 2026-10-21",IF(H993="brak limitu","Wpisz płacę minimalną na ten rok w zakładce Limity",""))))</f>
        <v/>
      </c>
    </row>
    <row r="994">
      <c r="A994" s="5" t="n"/>
      <c r="C994" s="6" t="n"/>
      <c r="E994" s="7" t="n"/>
      <c r="F994" s="8">
        <f>IF(C994="","",IF(OR(D994="",D994="PLN"),ROUND(C994,2),IF(E994="","brak kursu",ROUND(C994*E994,2))))</f>
        <v/>
      </c>
      <c r="G994" s="8">
        <f>IF(OR(A994="",NOT(ISNUMBER(F994))),"",IF(NOT(ISNUMBER(A994)),"sprawdź datę",SUMIFS($F$5:$F$1004,$A$5:$A$1004,"&gt;="&amp;DATE(YEAR(A994),INT((MONTH(A994)-1)/3)*3+1,1),$A$5:$A$1004,"&lt;="&amp;A994)))</f>
        <v/>
      </c>
      <c r="H994" s="9">
        <f>IF(NOT(ISNUMBER(G994)),"",IFERROR(G994/VLOOKUP(YEAR(A994),Limity!$A$5:$C$14,3,FALSE),"brak limitu"))</f>
        <v/>
      </c>
      <c r="I994" s="10">
        <f>IF(ISNUMBER(H994),IF(H994&gt;1,"Limit przekroczony",IF(H994&gt;=1,"Limit wykorzystany (100%)",IF(H994&gt;=0.95,"Co najmniej 95% limitu",IF(H994&gt;=0.85,"Co najmniej 85% limitu",IF(H994&gt;=0.7,"Co najmniej 70% limitu","W limicie"))))),IF(F994="brak kursu","Wpisz kurs NBP w kolumnie E",IF(G994="sprawdź datę","Wpisz datę jako dzień, np. 2026-10-21",IF(H994="brak limitu","Wpisz płacę minimalną na ten rok w zakładce Limity",""))))</f>
        <v/>
      </c>
    </row>
    <row r="995">
      <c r="A995" s="5" t="n"/>
      <c r="C995" s="6" t="n"/>
      <c r="E995" s="7" t="n"/>
      <c r="F995" s="8">
        <f>IF(C995="","",IF(OR(D995="",D995="PLN"),ROUND(C995,2),IF(E995="","brak kursu",ROUND(C995*E995,2))))</f>
        <v/>
      </c>
      <c r="G995" s="8">
        <f>IF(OR(A995="",NOT(ISNUMBER(F995))),"",IF(NOT(ISNUMBER(A995)),"sprawdź datę",SUMIFS($F$5:$F$1004,$A$5:$A$1004,"&gt;="&amp;DATE(YEAR(A995),INT((MONTH(A995)-1)/3)*3+1,1),$A$5:$A$1004,"&lt;="&amp;A995)))</f>
        <v/>
      </c>
      <c r="H995" s="9">
        <f>IF(NOT(ISNUMBER(G995)),"",IFERROR(G995/VLOOKUP(YEAR(A995),Limity!$A$5:$C$14,3,FALSE),"brak limitu"))</f>
        <v/>
      </c>
      <c r="I995" s="10">
        <f>IF(ISNUMBER(H995),IF(H995&gt;1,"Limit przekroczony",IF(H995&gt;=1,"Limit wykorzystany (100%)",IF(H995&gt;=0.95,"Co najmniej 95% limitu",IF(H995&gt;=0.85,"Co najmniej 85% limitu",IF(H995&gt;=0.7,"Co najmniej 70% limitu","W limicie"))))),IF(F995="brak kursu","Wpisz kurs NBP w kolumnie E",IF(G995="sprawdź datę","Wpisz datę jako dzień, np. 2026-10-21",IF(H995="brak limitu","Wpisz płacę minimalną na ten rok w zakładce Limity",""))))</f>
        <v/>
      </c>
    </row>
    <row r="996">
      <c r="A996" s="5" t="n"/>
      <c r="C996" s="6" t="n"/>
      <c r="E996" s="7" t="n"/>
      <c r="F996" s="8">
        <f>IF(C996="","",IF(OR(D996="",D996="PLN"),ROUND(C996,2),IF(E996="","brak kursu",ROUND(C996*E996,2))))</f>
        <v/>
      </c>
      <c r="G996" s="8">
        <f>IF(OR(A996="",NOT(ISNUMBER(F996))),"",IF(NOT(ISNUMBER(A996)),"sprawdź datę",SUMIFS($F$5:$F$1004,$A$5:$A$1004,"&gt;="&amp;DATE(YEAR(A996),INT((MONTH(A996)-1)/3)*3+1,1),$A$5:$A$1004,"&lt;="&amp;A996)))</f>
        <v/>
      </c>
      <c r="H996" s="9">
        <f>IF(NOT(ISNUMBER(G996)),"",IFERROR(G996/VLOOKUP(YEAR(A996),Limity!$A$5:$C$14,3,FALSE),"brak limitu"))</f>
        <v/>
      </c>
      <c r="I996" s="10">
        <f>IF(ISNUMBER(H996),IF(H996&gt;1,"Limit przekroczony",IF(H996&gt;=1,"Limit wykorzystany (100%)",IF(H996&gt;=0.95,"Co najmniej 95% limitu",IF(H996&gt;=0.85,"Co najmniej 85% limitu",IF(H996&gt;=0.7,"Co najmniej 70% limitu","W limicie"))))),IF(F996="brak kursu","Wpisz kurs NBP w kolumnie E",IF(G996="sprawdź datę","Wpisz datę jako dzień, np. 2026-10-21",IF(H996="brak limitu","Wpisz płacę minimalną na ten rok w zakładce Limity",""))))</f>
        <v/>
      </c>
    </row>
    <row r="997">
      <c r="A997" s="5" t="n"/>
      <c r="C997" s="6" t="n"/>
      <c r="E997" s="7" t="n"/>
      <c r="F997" s="8">
        <f>IF(C997="","",IF(OR(D997="",D997="PLN"),ROUND(C997,2),IF(E997="","brak kursu",ROUND(C997*E997,2))))</f>
        <v/>
      </c>
      <c r="G997" s="8">
        <f>IF(OR(A997="",NOT(ISNUMBER(F997))),"",IF(NOT(ISNUMBER(A997)),"sprawdź datę",SUMIFS($F$5:$F$1004,$A$5:$A$1004,"&gt;="&amp;DATE(YEAR(A997),INT((MONTH(A997)-1)/3)*3+1,1),$A$5:$A$1004,"&lt;="&amp;A997)))</f>
        <v/>
      </c>
      <c r="H997" s="9">
        <f>IF(NOT(ISNUMBER(G997)),"",IFERROR(G997/VLOOKUP(YEAR(A997),Limity!$A$5:$C$14,3,FALSE),"brak limitu"))</f>
        <v/>
      </c>
      <c r="I997" s="10">
        <f>IF(ISNUMBER(H997),IF(H997&gt;1,"Limit przekroczony",IF(H997&gt;=1,"Limit wykorzystany (100%)",IF(H997&gt;=0.95,"Co najmniej 95% limitu",IF(H997&gt;=0.85,"Co najmniej 85% limitu",IF(H997&gt;=0.7,"Co najmniej 70% limitu","W limicie"))))),IF(F997="brak kursu","Wpisz kurs NBP w kolumnie E",IF(G997="sprawdź datę","Wpisz datę jako dzień, np. 2026-10-21",IF(H997="brak limitu","Wpisz płacę minimalną na ten rok w zakładce Limity",""))))</f>
        <v/>
      </c>
    </row>
    <row r="998">
      <c r="A998" s="5" t="n"/>
      <c r="C998" s="6" t="n"/>
      <c r="E998" s="7" t="n"/>
      <c r="F998" s="8">
        <f>IF(C998="","",IF(OR(D998="",D998="PLN"),ROUND(C998,2),IF(E998="","brak kursu",ROUND(C998*E998,2))))</f>
        <v/>
      </c>
      <c r="G998" s="8">
        <f>IF(OR(A998="",NOT(ISNUMBER(F998))),"",IF(NOT(ISNUMBER(A998)),"sprawdź datę",SUMIFS($F$5:$F$1004,$A$5:$A$1004,"&gt;="&amp;DATE(YEAR(A998),INT((MONTH(A998)-1)/3)*3+1,1),$A$5:$A$1004,"&lt;="&amp;A998)))</f>
        <v/>
      </c>
      <c r="H998" s="9">
        <f>IF(NOT(ISNUMBER(G998)),"",IFERROR(G998/VLOOKUP(YEAR(A998),Limity!$A$5:$C$14,3,FALSE),"brak limitu"))</f>
        <v/>
      </c>
      <c r="I998" s="10">
        <f>IF(ISNUMBER(H998),IF(H998&gt;1,"Limit przekroczony",IF(H998&gt;=1,"Limit wykorzystany (100%)",IF(H998&gt;=0.95,"Co najmniej 95% limitu",IF(H998&gt;=0.85,"Co najmniej 85% limitu",IF(H998&gt;=0.7,"Co najmniej 70% limitu","W limicie"))))),IF(F998="brak kursu","Wpisz kurs NBP w kolumnie E",IF(G998="sprawdź datę","Wpisz datę jako dzień, np. 2026-10-21",IF(H998="brak limitu","Wpisz płacę minimalną na ten rok w zakładce Limity",""))))</f>
        <v/>
      </c>
    </row>
    <row r="999">
      <c r="A999" s="5" t="n"/>
      <c r="C999" s="6" t="n"/>
      <c r="E999" s="7" t="n"/>
      <c r="F999" s="8">
        <f>IF(C999="","",IF(OR(D999="",D999="PLN"),ROUND(C999,2),IF(E999="","brak kursu",ROUND(C999*E999,2))))</f>
        <v/>
      </c>
      <c r="G999" s="8">
        <f>IF(OR(A999="",NOT(ISNUMBER(F999))),"",IF(NOT(ISNUMBER(A999)),"sprawdź datę",SUMIFS($F$5:$F$1004,$A$5:$A$1004,"&gt;="&amp;DATE(YEAR(A999),INT((MONTH(A999)-1)/3)*3+1,1),$A$5:$A$1004,"&lt;="&amp;A999)))</f>
        <v/>
      </c>
      <c r="H999" s="9">
        <f>IF(NOT(ISNUMBER(G999)),"",IFERROR(G999/VLOOKUP(YEAR(A999),Limity!$A$5:$C$14,3,FALSE),"brak limitu"))</f>
        <v/>
      </c>
      <c r="I999" s="10">
        <f>IF(ISNUMBER(H999),IF(H999&gt;1,"Limit przekroczony",IF(H999&gt;=1,"Limit wykorzystany (100%)",IF(H999&gt;=0.95,"Co najmniej 95% limitu",IF(H999&gt;=0.85,"Co najmniej 85% limitu",IF(H999&gt;=0.7,"Co najmniej 70% limitu","W limicie"))))),IF(F999="brak kursu","Wpisz kurs NBP w kolumnie E",IF(G999="sprawdź datę","Wpisz datę jako dzień, np. 2026-10-21",IF(H999="brak limitu","Wpisz płacę minimalną na ten rok w zakładce Limity",""))))</f>
        <v/>
      </c>
    </row>
    <row r="1000">
      <c r="A1000" s="5" t="n"/>
      <c r="C1000" s="6" t="n"/>
      <c r="E1000" s="7" t="n"/>
      <c r="F1000" s="8">
        <f>IF(C1000="","",IF(OR(D1000="",D1000="PLN"),ROUND(C1000,2),IF(E1000="","brak kursu",ROUND(C1000*E1000,2))))</f>
        <v/>
      </c>
      <c r="G1000" s="8">
        <f>IF(OR(A1000="",NOT(ISNUMBER(F1000))),"",IF(NOT(ISNUMBER(A1000)),"sprawdź datę",SUMIFS($F$5:$F$1004,$A$5:$A$1004,"&gt;="&amp;DATE(YEAR(A1000),INT((MONTH(A1000)-1)/3)*3+1,1),$A$5:$A$1004,"&lt;="&amp;A1000)))</f>
        <v/>
      </c>
      <c r="H1000" s="9">
        <f>IF(NOT(ISNUMBER(G1000)),"",IFERROR(G1000/VLOOKUP(YEAR(A1000),Limity!$A$5:$C$14,3,FALSE),"brak limitu"))</f>
        <v/>
      </c>
      <c r="I1000" s="10">
        <f>IF(ISNUMBER(H1000),IF(H1000&gt;1,"Limit przekroczony",IF(H1000&gt;=1,"Limit wykorzystany (100%)",IF(H1000&gt;=0.95,"Co najmniej 95% limitu",IF(H1000&gt;=0.85,"Co najmniej 85% limitu",IF(H1000&gt;=0.7,"Co najmniej 70% limitu","W limicie"))))),IF(F1000="brak kursu","Wpisz kurs NBP w kolumnie E",IF(G1000="sprawdź datę","Wpisz datę jako dzień, np. 2026-10-21",IF(H1000="brak limitu","Wpisz płacę minimalną na ten rok w zakładce Limity",""))))</f>
        <v/>
      </c>
    </row>
    <row r="1001">
      <c r="A1001" s="5" t="n"/>
      <c r="C1001" s="6" t="n"/>
      <c r="E1001" s="7" t="n"/>
      <c r="F1001" s="8">
        <f>IF(C1001="","",IF(OR(D1001="",D1001="PLN"),ROUND(C1001,2),IF(E1001="","brak kursu",ROUND(C1001*E1001,2))))</f>
        <v/>
      </c>
      <c r="G1001" s="8">
        <f>IF(OR(A1001="",NOT(ISNUMBER(F1001))),"",IF(NOT(ISNUMBER(A1001)),"sprawdź datę",SUMIFS($F$5:$F$1004,$A$5:$A$1004,"&gt;="&amp;DATE(YEAR(A1001),INT((MONTH(A1001)-1)/3)*3+1,1),$A$5:$A$1004,"&lt;="&amp;A1001)))</f>
        <v/>
      </c>
      <c r="H1001" s="9">
        <f>IF(NOT(ISNUMBER(G1001)),"",IFERROR(G1001/VLOOKUP(YEAR(A1001),Limity!$A$5:$C$14,3,FALSE),"brak limitu"))</f>
        <v/>
      </c>
      <c r="I1001" s="10">
        <f>IF(ISNUMBER(H1001),IF(H1001&gt;1,"Limit przekroczony",IF(H1001&gt;=1,"Limit wykorzystany (100%)",IF(H1001&gt;=0.95,"Co najmniej 95% limitu",IF(H1001&gt;=0.85,"Co najmniej 85% limitu",IF(H1001&gt;=0.7,"Co najmniej 70% limitu","W limicie"))))),IF(F1001="brak kursu","Wpisz kurs NBP w kolumnie E",IF(G1001="sprawdź datę","Wpisz datę jako dzień, np. 2026-10-21",IF(H1001="brak limitu","Wpisz płacę minimalną na ten rok w zakładce Limity",""))))</f>
        <v/>
      </c>
    </row>
    <row r="1002">
      <c r="A1002" s="5" t="n"/>
      <c r="C1002" s="6" t="n"/>
      <c r="E1002" s="7" t="n"/>
      <c r="F1002" s="8">
        <f>IF(C1002="","",IF(OR(D1002="",D1002="PLN"),ROUND(C1002,2),IF(E1002="","brak kursu",ROUND(C1002*E1002,2))))</f>
        <v/>
      </c>
      <c r="G1002" s="8">
        <f>IF(OR(A1002="",NOT(ISNUMBER(F1002))),"",IF(NOT(ISNUMBER(A1002)),"sprawdź datę",SUMIFS($F$5:$F$1004,$A$5:$A$1004,"&gt;="&amp;DATE(YEAR(A1002),INT((MONTH(A1002)-1)/3)*3+1,1),$A$5:$A$1004,"&lt;="&amp;A1002)))</f>
        <v/>
      </c>
      <c r="H1002" s="9">
        <f>IF(NOT(ISNUMBER(G1002)),"",IFERROR(G1002/VLOOKUP(YEAR(A1002),Limity!$A$5:$C$14,3,FALSE),"brak limitu"))</f>
        <v/>
      </c>
      <c r="I1002" s="10">
        <f>IF(ISNUMBER(H1002),IF(H1002&gt;1,"Limit przekroczony",IF(H1002&gt;=1,"Limit wykorzystany (100%)",IF(H1002&gt;=0.95,"Co najmniej 95% limitu",IF(H1002&gt;=0.85,"Co najmniej 85% limitu",IF(H1002&gt;=0.7,"Co najmniej 70% limitu","W limicie"))))),IF(F1002="brak kursu","Wpisz kurs NBP w kolumnie E",IF(G1002="sprawdź datę","Wpisz datę jako dzień, np. 2026-10-21",IF(H1002="brak limitu","Wpisz płacę minimalną na ten rok w zakładce Limity",""))))</f>
        <v/>
      </c>
    </row>
    <row r="1003">
      <c r="A1003" s="5" t="n"/>
      <c r="C1003" s="6" t="n"/>
      <c r="E1003" s="7" t="n"/>
      <c r="F1003" s="8">
        <f>IF(C1003="","",IF(OR(D1003="",D1003="PLN"),ROUND(C1003,2),IF(E1003="","brak kursu",ROUND(C1003*E1003,2))))</f>
        <v/>
      </c>
      <c r="G1003" s="8">
        <f>IF(OR(A1003="",NOT(ISNUMBER(F1003))),"",IF(NOT(ISNUMBER(A1003)),"sprawdź datę",SUMIFS($F$5:$F$1004,$A$5:$A$1004,"&gt;="&amp;DATE(YEAR(A1003),INT((MONTH(A1003)-1)/3)*3+1,1),$A$5:$A$1004,"&lt;="&amp;A1003)))</f>
        <v/>
      </c>
      <c r="H1003" s="9">
        <f>IF(NOT(ISNUMBER(G1003)),"",IFERROR(G1003/VLOOKUP(YEAR(A1003),Limity!$A$5:$C$14,3,FALSE),"brak limitu"))</f>
        <v/>
      </c>
      <c r="I1003" s="10">
        <f>IF(ISNUMBER(H1003),IF(H1003&gt;1,"Limit przekroczony",IF(H1003&gt;=1,"Limit wykorzystany (100%)",IF(H1003&gt;=0.95,"Co najmniej 95% limitu",IF(H1003&gt;=0.85,"Co najmniej 85% limitu",IF(H1003&gt;=0.7,"Co najmniej 70% limitu","W limicie"))))),IF(F1003="brak kursu","Wpisz kurs NBP w kolumnie E",IF(G1003="sprawdź datę","Wpisz datę jako dzień, np. 2026-10-21",IF(H1003="brak limitu","Wpisz płacę minimalną na ten rok w zakładce Limity",""))))</f>
        <v/>
      </c>
    </row>
    <row r="1004">
      <c r="A1004" s="5" t="n"/>
      <c r="C1004" s="6" t="n"/>
      <c r="E1004" s="7" t="n"/>
      <c r="F1004" s="8">
        <f>IF(C1004="","",IF(OR(D1004="",D1004="PLN"),ROUND(C1004,2),IF(E1004="","brak kursu",ROUND(C1004*E1004,2))))</f>
        <v/>
      </c>
      <c r="G1004" s="8">
        <f>IF(OR(A1004="",NOT(ISNUMBER(F1004))),"",IF(NOT(ISNUMBER(A1004)),"sprawdź datę",SUMIFS($F$5:$F$1004,$A$5:$A$1004,"&gt;="&amp;DATE(YEAR(A1004),INT((MONTH(A1004)-1)/3)*3+1,1),$A$5:$A$1004,"&lt;="&amp;A1004)))</f>
        <v/>
      </c>
      <c r="H1004" s="9">
        <f>IF(NOT(ISNUMBER(G1004)),"",IFERROR(G1004/VLOOKUP(YEAR(A1004),Limity!$A$5:$C$14,3,FALSE),"brak limitu"))</f>
        <v/>
      </c>
      <c r="I1004" s="10">
        <f>IF(ISNUMBER(H1004),IF(H1004&gt;1,"Limit przekroczony",IF(H1004&gt;=1,"Limit wykorzystany (100%)",IF(H1004&gt;=0.95,"Co najmniej 95% limitu",IF(H1004&gt;=0.85,"Co najmniej 85% limitu",IF(H1004&gt;=0.7,"Co najmniej 70% limitu","W limicie"))))),IF(F1004="brak kursu","Wpisz kurs NBP w kolumnie E",IF(G1004="sprawdź datę","Wpisz datę jako dzień, np. 2026-10-21",IF(H1004="brak limitu","Wpisz płacę minimalną na ten rok w zakładce Limity",""))))</f>
        <v/>
      </c>
    </row>
  </sheetData>
  <mergeCells count="1">
    <mergeCell ref="A2:I2"/>
  </mergeCells>
  <conditionalFormatting sqref="H5:I1004">
    <cfRule type="expression" priority="1" dxfId="0" stopIfTrue="1">
      <formula>AND(ISNUMBER($H5),$H5&gt;=1.0)</formula>
    </cfRule>
    <cfRule type="expression" priority="2" dxfId="1" stopIfTrue="1">
      <formula>AND(ISNUMBER($H5),$H5&gt;=0.95)</formula>
    </cfRule>
    <cfRule type="expression" priority="3" dxfId="2" stopIfTrue="1">
      <formula>AND(ISNUMBER($H5),$H5&gt;=0.85)</formula>
    </cfRule>
    <cfRule type="expression" priority="4" dxfId="3" stopIfTrue="1">
      <formula>AND(ISNUMBER($H5),$H5&gt;=0.7)</formula>
    </cfRule>
  </conditionalFormatting>
  <conditionalFormatting sqref="F5:F1004">
    <cfRule type="expression" priority="5" dxfId="2">
      <formula>$F5="brak kursu"</formula>
    </cfRule>
  </conditionalFormatting>
  <dataValidations count="4">
    <dataValidation sqref="A5:A1004" showDropDown="0" showInputMessage="0" showErrorMessage="1" allowBlank="1" errorTitle="Data" error="Wpisz datę sprzedaży, np. 2026-10-21." type="date" errorStyle="warning" operator="between">
      <formula1>DATE(2026,1,1)</formula1>
      <formula2>DATE(2035,12,31)</formula2>
    </dataValidation>
    <dataValidation sqref="C5:C1004" showDropDown="0" showInputMessage="0" showErrorMessage="1" allowBlank="1" errorTitle="Kwota" error="Wpisz kwotę liczbą, np. 49,90. Zwrot jako kwotę ujemną." type="decimal" errorStyle="warning" operator="between">
      <formula1>-1000000</formula1>
      <formula2>1000000</formula2>
    </dataValidation>
    <dataValidation sqref="D5:D1004" showDropDown="0" showInputMessage="0" showErrorMessage="1" allowBlank="1" errorTitle="Waluta" error="Inna waluta? Wpisz jej trzyliterowy kod, np. JPY." type="list" errorStyle="information">
      <formula1>"PLN,EUR,USD,GBP,CHF,CZK,SEK,NOK,DKK,CAD,AUD"</formula1>
    </dataValidation>
    <dataValidation sqref="E5:E1004" showDropDown="0" showInputMessage="0" showErrorMessage="1" allowBlank="1" errorTitle="Kurs NBP" error="Kurs to liczba większa od zera, np. 4,3641." type="decimal" errorStyle="warning" operator="greaterThan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2" customWidth="1" min="3" max="3"/>
    <col width="12" customWidth="1" min="4" max="4"/>
    <col width="14" customWidth="1" min="5" max="5"/>
    <col width="16" customWidth="1" min="6" max="6"/>
    <col width="10" customWidth="1" min="7" max="7"/>
    <col width="17" customWidth="1" min="8" max="8"/>
    <col width="30" customWidth="1" min="9" max="9"/>
  </cols>
  <sheetData>
    <row r="1">
      <c r="A1" s="1" t="inlineStr">
        <is>
          <t>Podsumowanie kwartałów</t>
        </is>
      </c>
    </row>
    <row r="2">
      <c r="A2" t="inlineStr">
        <is>
          <t>Liczy się samo z zakładki „Sprzedaż”. Kolory: 70%, 85%, 95% i 100% limitu.</t>
        </is>
      </c>
    </row>
    <row r="4" ht="32" customHeight="1">
      <c r="A4" s="4" t="inlineStr">
        <is>
          <t>Rok</t>
        </is>
      </c>
      <c r="B4" s="4" t="inlineStr">
        <is>
          <t>Kwartał</t>
        </is>
      </c>
      <c r="C4" s="4" t="inlineStr">
        <is>
          <t>Od</t>
        </is>
      </c>
      <c r="D4" s="4" t="inlineStr">
        <is>
          <t>Do</t>
        </is>
      </c>
      <c r="E4" s="4" t="inlineStr">
        <is>
          <t>Przychód</t>
        </is>
      </c>
      <c r="F4" s="4" t="inlineStr">
        <is>
          <t>Limit na kwartał</t>
        </is>
      </c>
      <c r="G4" s="4" t="inlineStr">
        <is>
          <t>% limitu</t>
        </is>
      </c>
      <c r="H4" s="4" t="inlineStr">
        <is>
          <t>Zostało do limitu</t>
        </is>
      </c>
      <c r="I4" s="4" t="inlineStr">
        <is>
          <t>Ostrzeżenie</t>
        </is>
      </c>
    </row>
    <row r="5">
      <c r="A5" s="11" t="n">
        <v>2026</v>
      </c>
      <c r="B5" s="11" t="inlineStr">
        <is>
          <t>I</t>
        </is>
      </c>
      <c r="C5" s="12">
        <f>DATE(A5,1,1)</f>
        <v/>
      </c>
      <c r="D5" s="12">
        <f>EOMONTH(C5,2)</f>
        <v/>
      </c>
      <c r="E5" s="13">
        <f>SUMIFS('Sprzedaż'!$F$5:$F$1004,'Sprzedaż'!$A$5:$A$1004,"&gt;="&amp;C5,'Sprzedaż'!$A$5:$A$1004,"&lt;="&amp;D5)</f>
        <v/>
      </c>
      <c r="F5" s="13">
        <f>IFERROR(VLOOKUP(A5,Limity!$A$5:$C$14,3,FALSE),"")</f>
        <v/>
      </c>
      <c r="G5" s="14">
        <f>IF(ISNUMBER(F5),E5/F5,"")</f>
        <v/>
      </c>
      <c r="H5" s="13">
        <f>IF(ISNUMBER(F5),F5-E5,"")</f>
        <v/>
      </c>
      <c r="I5" s="11">
        <f>IF(ISNUMBER(G5),IF(G5&gt;1,"Limit przekroczony",IF(G5&gt;=1,"Limit wykorzystany (100%)",IF(G5&gt;=0.95,"Co najmniej 95% limitu",IF(G5&gt;=0.85,"Co najmniej 85% limitu",IF(G5&gt;=0.7,"Co najmniej 70% limitu","W limicie"))))),"Wpisz płacę minimalną na ten rok w zakładce Limity")&amp;IF(COUNTIFS('Sprzedaż'!$F$5:$F$1004,"brak kursu",'Sprzedaż'!$A$5:$A$1004,"&gt;="&amp;C5,'Sprzedaż'!$A$5:$A$1004,"&lt;="&amp;D5)&gt;0," · wierszy bez kursu NBP: "&amp;COUNTIFS('Sprzedaż'!$F$5:$F$1004,"brak kursu",'Sprzedaż'!$A$5:$A$1004,"&gt;="&amp;C5,'Sprzedaż'!$A$5:$A$1004,"&lt;="&amp;D5),"")</f>
        <v/>
      </c>
    </row>
    <row r="6">
      <c r="A6" s="11" t="n">
        <v>2026</v>
      </c>
      <c r="B6" s="11" t="inlineStr">
        <is>
          <t>II</t>
        </is>
      </c>
      <c r="C6" s="12">
        <f>DATE(A6,4,1)</f>
        <v/>
      </c>
      <c r="D6" s="12">
        <f>EOMONTH(C6,2)</f>
        <v/>
      </c>
      <c r="E6" s="13">
        <f>SUMIFS('Sprzedaż'!$F$5:$F$1004,'Sprzedaż'!$A$5:$A$1004,"&gt;="&amp;C6,'Sprzedaż'!$A$5:$A$1004,"&lt;="&amp;D6)</f>
        <v/>
      </c>
      <c r="F6" s="13">
        <f>IFERROR(VLOOKUP(A6,Limity!$A$5:$C$14,3,FALSE),"")</f>
        <v/>
      </c>
      <c r="G6" s="14">
        <f>IF(ISNUMBER(F6),E6/F6,"")</f>
        <v/>
      </c>
      <c r="H6" s="13">
        <f>IF(ISNUMBER(F6),F6-E6,"")</f>
        <v/>
      </c>
      <c r="I6" s="11">
        <f>IF(ISNUMBER(G6),IF(G6&gt;1,"Limit przekroczony",IF(G6&gt;=1,"Limit wykorzystany (100%)",IF(G6&gt;=0.95,"Co najmniej 95% limitu",IF(G6&gt;=0.85,"Co najmniej 85% limitu",IF(G6&gt;=0.7,"Co najmniej 70% limitu","W limicie"))))),"Wpisz płacę minimalną na ten rok w zakładce Limity")&amp;IF(COUNTIFS('Sprzedaż'!$F$5:$F$1004,"brak kursu",'Sprzedaż'!$A$5:$A$1004,"&gt;="&amp;C6,'Sprzedaż'!$A$5:$A$1004,"&lt;="&amp;D6)&gt;0," · wierszy bez kursu NBP: "&amp;COUNTIFS('Sprzedaż'!$F$5:$F$1004,"brak kursu",'Sprzedaż'!$A$5:$A$1004,"&gt;="&amp;C6,'Sprzedaż'!$A$5:$A$1004,"&lt;="&amp;D6),"")</f>
        <v/>
      </c>
    </row>
    <row r="7">
      <c r="A7" s="11" t="n">
        <v>2026</v>
      </c>
      <c r="B7" s="11" t="inlineStr">
        <is>
          <t>III</t>
        </is>
      </c>
      <c r="C7" s="12">
        <f>DATE(A7,7,1)</f>
        <v/>
      </c>
      <c r="D7" s="12">
        <f>EOMONTH(C7,2)</f>
        <v/>
      </c>
      <c r="E7" s="13">
        <f>SUMIFS('Sprzedaż'!$F$5:$F$1004,'Sprzedaż'!$A$5:$A$1004,"&gt;="&amp;C7,'Sprzedaż'!$A$5:$A$1004,"&lt;="&amp;D7)</f>
        <v/>
      </c>
      <c r="F7" s="13">
        <f>IFERROR(VLOOKUP(A7,Limity!$A$5:$C$14,3,FALSE),"")</f>
        <v/>
      </c>
      <c r="G7" s="14">
        <f>IF(ISNUMBER(F7),E7/F7,"")</f>
        <v/>
      </c>
      <c r="H7" s="13">
        <f>IF(ISNUMBER(F7),F7-E7,"")</f>
        <v/>
      </c>
      <c r="I7" s="11">
        <f>IF(ISNUMBER(G7),IF(G7&gt;1,"Limit przekroczony",IF(G7&gt;=1,"Limit wykorzystany (100%)",IF(G7&gt;=0.95,"Co najmniej 95% limitu",IF(G7&gt;=0.85,"Co najmniej 85% limitu",IF(G7&gt;=0.7,"Co najmniej 70% limitu","W limicie"))))),"Wpisz płacę minimalną na ten rok w zakładce Limity")&amp;IF(COUNTIFS('Sprzedaż'!$F$5:$F$1004,"brak kursu",'Sprzedaż'!$A$5:$A$1004,"&gt;="&amp;C7,'Sprzedaż'!$A$5:$A$1004,"&lt;="&amp;D7)&gt;0," · wierszy bez kursu NBP: "&amp;COUNTIFS('Sprzedaż'!$F$5:$F$1004,"brak kursu",'Sprzedaż'!$A$5:$A$1004,"&gt;="&amp;C7,'Sprzedaż'!$A$5:$A$1004,"&lt;="&amp;D7),"")</f>
        <v/>
      </c>
    </row>
    <row r="8">
      <c r="A8" s="11" t="n">
        <v>2026</v>
      </c>
      <c r="B8" s="11" t="inlineStr">
        <is>
          <t>IV</t>
        </is>
      </c>
      <c r="C8" s="12">
        <f>DATE(A8,10,1)</f>
        <v/>
      </c>
      <c r="D8" s="12">
        <f>EOMONTH(C8,2)</f>
        <v/>
      </c>
      <c r="E8" s="13">
        <f>SUMIFS('Sprzedaż'!$F$5:$F$1004,'Sprzedaż'!$A$5:$A$1004,"&gt;="&amp;C8,'Sprzedaż'!$A$5:$A$1004,"&lt;="&amp;D8)</f>
        <v/>
      </c>
      <c r="F8" s="13">
        <f>IFERROR(VLOOKUP(A8,Limity!$A$5:$C$14,3,FALSE),"")</f>
        <v/>
      </c>
      <c r="G8" s="14">
        <f>IF(ISNUMBER(F8),E8/F8,"")</f>
        <v/>
      </c>
      <c r="H8" s="13">
        <f>IF(ISNUMBER(F8),F8-E8,"")</f>
        <v/>
      </c>
      <c r="I8" s="11">
        <f>IF(ISNUMBER(G8),IF(G8&gt;1,"Limit przekroczony",IF(G8&gt;=1,"Limit wykorzystany (100%)",IF(G8&gt;=0.95,"Co najmniej 95% limitu",IF(G8&gt;=0.85,"Co najmniej 85% limitu",IF(G8&gt;=0.7,"Co najmniej 70% limitu","W limicie"))))),"Wpisz płacę minimalną na ten rok w zakładce Limity")&amp;IF(COUNTIFS('Sprzedaż'!$F$5:$F$1004,"brak kursu",'Sprzedaż'!$A$5:$A$1004,"&gt;="&amp;C8,'Sprzedaż'!$A$5:$A$1004,"&lt;="&amp;D8)&gt;0," · wierszy bez kursu NBP: "&amp;COUNTIFS('Sprzedaż'!$F$5:$F$1004,"brak kursu",'Sprzedaż'!$A$5:$A$1004,"&gt;="&amp;C8,'Sprzedaż'!$A$5:$A$1004,"&lt;="&amp;D8),"")</f>
        <v/>
      </c>
    </row>
    <row r="9">
      <c r="A9" s="11" t="n">
        <v>2027</v>
      </c>
      <c r="B9" s="11" t="inlineStr">
        <is>
          <t>I</t>
        </is>
      </c>
      <c r="C9" s="12">
        <f>DATE(A9,1,1)</f>
        <v/>
      </c>
      <c r="D9" s="12">
        <f>EOMONTH(C9,2)</f>
        <v/>
      </c>
      <c r="E9" s="13">
        <f>SUMIFS('Sprzedaż'!$F$5:$F$1004,'Sprzedaż'!$A$5:$A$1004,"&gt;="&amp;C9,'Sprzedaż'!$A$5:$A$1004,"&lt;="&amp;D9)</f>
        <v/>
      </c>
      <c r="F9" s="13">
        <f>IFERROR(VLOOKUP(A9,Limity!$A$5:$C$14,3,FALSE),"")</f>
        <v/>
      </c>
      <c r="G9" s="14">
        <f>IF(ISNUMBER(F9),E9/F9,"")</f>
        <v/>
      </c>
      <c r="H9" s="13">
        <f>IF(ISNUMBER(F9),F9-E9,"")</f>
        <v/>
      </c>
      <c r="I9" s="11">
        <f>IF(ISNUMBER(G9),IF(G9&gt;1,"Limit przekroczony",IF(G9&gt;=1,"Limit wykorzystany (100%)",IF(G9&gt;=0.95,"Co najmniej 95% limitu",IF(G9&gt;=0.85,"Co najmniej 85% limitu",IF(G9&gt;=0.7,"Co najmniej 70% limitu","W limicie"))))),"Wpisz płacę minimalną na ten rok w zakładce Limity")&amp;IF(COUNTIFS('Sprzedaż'!$F$5:$F$1004,"brak kursu",'Sprzedaż'!$A$5:$A$1004,"&gt;="&amp;C9,'Sprzedaż'!$A$5:$A$1004,"&lt;="&amp;D9)&gt;0," · wierszy bez kursu NBP: "&amp;COUNTIFS('Sprzedaż'!$F$5:$F$1004,"brak kursu",'Sprzedaż'!$A$5:$A$1004,"&gt;="&amp;C9,'Sprzedaż'!$A$5:$A$1004,"&lt;="&amp;D9),"")</f>
        <v/>
      </c>
    </row>
    <row r="10">
      <c r="A10" s="11" t="n">
        <v>2027</v>
      </c>
      <c r="B10" s="11" t="inlineStr">
        <is>
          <t>II</t>
        </is>
      </c>
      <c r="C10" s="12">
        <f>DATE(A10,4,1)</f>
        <v/>
      </c>
      <c r="D10" s="12">
        <f>EOMONTH(C10,2)</f>
        <v/>
      </c>
      <c r="E10" s="13">
        <f>SUMIFS('Sprzedaż'!$F$5:$F$1004,'Sprzedaż'!$A$5:$A$1004,"&gt;="&amp;C10,'Sprzedaż'!$A$5:$A$1004,"&lt;="&amp;D10)</f>
        <v/>
      </c>
      <c r="F10" s="13">
        <f>IFERROR(VLOOKUP(A10,Limity!$A$5:$C$14,3,FALSE),"")</f>
        <v/>
      </c>
      <c r="G10" s="14">
        <f>IF(ISNUMBER(F10),E10/F10,"")</f>
        <v/>
      </c>
      <c r="H10" s="13">
        <f>IF(ISNUMBER(F10),F10-E10,"")</f>
        <v/>
      </c>
      <c r="I10" s="11">
        <f>IF(ISNUMBER(G10),IF(G10&gt;1,"Limit przekroczony",IF(G10&gt;=1,"Limit wykorzystany (100%)",IF(G10&gt;=0.95,"Co najmniej 95% limitu",IF(G10&gt;=0.85,"Co najmniej 85% limitu",IF(G10&gt;=0.7,"Co najmniej 70% limitu","W limicie"))))),"Wpisz płacę minimalną na ten rok w zakładce Limity")&amp;IF(COUNTIFS('Sprzedaż'!$F$5:$F$1004,"brak kursu",'Sprzedaż'!$A$5:$A$1004,"&gt;="&amp;C10,'Sprzedaż'!$A$5:$A$1004,"&lt;="&amp;D10)&gt;0," · wierszy bez kursu NBP: "&amp;COUNTIFS('Sprzedaż'!$F$5:$F$1004,"brak kursu",'Sprzedaż'!$A$5:$A$1004,"&gt;="&amp;C10,'Sprzedaż'!$A$5:$A$1004,"&lt;="&amp;D10),"")</f>
        <v/>
      </c>
    </row>
    <row r="11">
      <c r="A11" s="11" t="n">
        <v>2027</v>
      </c>
      <c r="B11" s="11" t="inlineStr">
        <is>
          <t>III</t>
        </is>
      </c>
      <c r="C11" s="12">
        <f>DATE(A11,7,1)</f>
        <v/>
      </c>
      <c r="D11" s="12">
        <f>EOMONTH(C11,2)</f>
        <v/>
      </c>
      <c r="E11" s="13">
        <f>SUMIFS('Sprzedaż'!$F$5:$F$1004,'Sprzedaż'!$A$5:$A$1004,"&gt;="&amp;C11,'Sprzedaż'!$A$5:$A$1004,"&lt;="&amp;D11)</f>
        <v/>
      </c>
      <c r="F11" s="13">
        <f>IFERROR(VLOOKUP(A11,Limity!$A$5:$C$14,3,FALSE),"")</f>
        <v/>
      </c>
      <c r="G11" s="14">
        <f>IF(ISNUMBER(F11),E11/F11,"")</f>
        <v/>
      </c>
      <c r="H11" s="13">
        <f>IF(ISNUMBER(F11),F11-E11,"")</f>
        <v/>
      </c>
      <c r="I11" s="11">
        <f>IF(ISNUMBER(G11),IF(G11&gt;1,"Limit przekroczony",IF(G11&gt;=1,"Limit wykorzystany (100%)",IF(G11&gt;=0.95,"Co najmniej 95% limitu",IF(G11&gt;=0.85,"Co najmniej 85% limitu",IF(G11&gt;=0.7,"Co najmniej 70% limitu","W limicie"))))),"Wpisz płacę minimalną na ten rok w zakładce Limity")&amp;IF(COUNTIFS('Sprzedaż'!$F$5:$F$1004,"brak kursu",'Sprzedaż'!$A$5:$A$1004,"&gt;="&amp;C11,'Sprzedaż'!$A$5:$A$1004,"&lt;="&amp;D11)&gt;0," · wierszy bez kursu NBP: "&amp;COUNTIFS('Sprzedaż'!$F$5:$F$1004,"brak kursu",'Sprzedaż'!$A$5:$A$1004,"&gt;="&amp;C11,'Sprzedaż'!$A$5:$A$1004,"&lt;="&amp;D11),"")</f>
        <v/>
      </c>
    </row>
    <row r="12">
      <c r="A12" s="11" t="n">
        <v>2027</v>
      </c>
      <c r="B12" s="11" t="inlineStr">
        <is>
          <t>IV</t>
        </is>
      </c>
      <c r="C12" s="12">
        <f>DATE(A12,10,1)</f>
        <v/>
      </c>
      <c r="D12" s="12">
        <f>EOMONTH(C12,2)</f>
        <v/>
      </c>
      <c r="E12" s="13">
        <f>SUMIFS('Sprzedaż'!$F$5:$F$1004,'Sprzedaż'!$A$5:$A$1004,"&gt;="&amp;C12,'Sprzedaż'!$A$5:$A$1004,"&lt;="&amp;D12)</f>
        <v/>
      </c>
      <c r="F12" s="13">
        <f>IFERROR(VLOOKUP(A12,Limity!$A$5:$C$14,3,FALSE),"")</f>
        <v/>
      </c>
      <c r="G12" s="14">
        <f>IF(ISNUMBER(F12),E12/F12,"")</f>
        <v/>
      </c>
      <c r="H12" s="13">
        <f>IF(ISNUMBER(F12),F12-E12,"")</f>
        <v/>
      </c>
      <c r="I12" s="11">
        <f>IF(ISNUMBER(G12),IF(G12&gt;1,"Limit przekroczony",IF(G12&gt;=1,"Limit wykorzystany (100%)",IF(G12&gt;=0.95,"Co najmniej 95% limitu",IF(G12&gt;=0.85,"Co najmniej 85% limitu",IF(G12&gt;=0.7,"Co najmniej 70% limitu","W limicie"))))),"Wpisz płacę minimalną na ten rok w zakładce Limity")&amp;IF(COUNTIFS('Sprzedaż'!$F$5:$F$1004,"brak kursu",'Sprzedaż'!$A$5:$A$1004,"&gt;="&amp;C12,'Sprzedaż'!$A$5:$A$1004,"&lt;="&amp;D12)&gt;0," · wierszy bez kursu NBP: "&amp;COUNTIFS('Sprzedaż'!$F$5:$F$1004,"brak kursu",'Sprzedaż'!$A$5:$A$1004,"&gt;="&amp;C12,'Sprzedaż'!$A$5:$A$1004,"&lt;="&amp;D12),"")</f>
        <v/>
      </c>
    </row>
    <row r="13">
      <c r="A13" s="11" t="n">
        <v>2028</v>
      </c>
      <c r="B13" s="11" t="inlineStr">
        <is>
          <t>I</t>
        </is>
      </c>
      <c r="C13" s="12">
        <f>DATE(A13,1,1)</f>
        <v/>
      </c>
      <c r="D13" s="12">
        <f>EOMONTH(C13,2)</f>
        <v/>
      </c>
      <c r="E13" s="13">
        <f>SUMIFS('Sprzedaż'!$F$5:$F$1004,'Sprzedaż'!$A$5:$A$1004,"&gt;="&amp;C13,'Sprzedaż'!$A$5:$A$1004,"&lt;="&amp;D13)</f>
        <v/>
      </c>
      <c r="F13" s="13">
        <f>IFERROR(VLOOKUP(A13,Limity!$A$5:$C$14,3,FALSE),"")</f>
        <v/>
      </c>
      <c r="G13" s="14">
        <f>IF(ISNUMBER(F13),E13/F13,"")</f>
        <v/>
      </c>
      <c r="H13" s="13">
        <f>IF(ISNUMBER(F13),F13-E13,"")</f>
        <v/>
      </c>
      <c r="I13" s="11">
        <f>IF(ISNUMBER(G13),IF(G13&gt;1,"Limit przekroczony",IF(G13&gt;=1,"Limit wykorzystany (100%)",IF(G13&gt;=0.95,"Co najmniej 95% limitu",IF(G13&gt;=0.85,"Co najmniej 85% limitu",IF(G13&gt;=0.7,"Co najmniej 70% limitu","W limicie"))))),"Wpisz płacę minimalną na ten rok w zakładce Limity")&amp;IF(COUNTIFS('Sprzedaż'!$F$5:$F$1004,"brak kursu",'Sprzedaż'!$A$5:$A$1004,"&gt;="&amp;C13,'Sprzedaż'!$A$5:$A$1004,"&lt;="&amp;D13)&gt;0," · wierszy bez kursu NBP: "&amp;COUNTIFS('Sprzedaż'!$F$5:$F$1004,"brak kursu",'Sprzedaż'!$A$5:$A$1004,"&gt;="&amp;C13,'Sprzedaż'!$A$5:$A$1004,"&lt;="&amp;D13),"")</f>
        <v/>
      </c>
    </row>
    <row r="14">
      <c r="A14" s="11" t="n">
        <v>2028</v>
      </c>
      <c r="B14" s="11" t="inlineStr">
        <is>
          <t>II</t>
        </is>
      </c>
      <c r="C14" s="12">
        <f>DATE(A14,4,1)</f>
        <v/>
      </c>
      <c r="D14" s="12">
        <f>EOMONTH(C14,2)</f>
        <v/>
      </c>
      <c r="E14" s="13">
        <f>SUMIFS('Sprzedaż'!$F$5:$F$1004,'Sprzedaż'!$A$5:$A$1004,"&gt;="&amp;C14,'Sprzedaż'!$A$5:$A$1004,"&lt;="&amp;D14)</f>
        <v/>
      </c>
      <c r="F14" s="13">
        <f>IFERROR(VLOOKUP(A14,Limity!$A$5:$C$14,3,FALSE),"")</f>
        <v/>
      </c>
      <c r="G14" s="14">
        <f>IF(ISNUMBER(F14),E14/F14,"")</f>
        <v/>
      </c>
      <c r="H14" s="13">
        <f>IF(ISNUMBER(F14),F14-E14,"")</f>
        <v/>
      </c>
      <c r="I14" s="11">
        <f>IF(ISNUMBER(G14),IF(G14&gt;1,"Limit przekroczony",IF(G14&gt;=1,"Limit wykorzystany (100%)",IF(G14&gt;=0.95,"Co najmniej 95% limitu",IF(G14&gt;=0.85,"Co najmniej 85% limitu",IF(G14&gt;=0.7,"Co najmniej 70% limitu","W limicie"))))),"Wpisz płacę minimalną na ten rok w zakładce Limity")&amp;IF(COUNTIFS('Sprzedaż'!$F$5:$F$1004,"brak kursu",'Sprzedaż'!$A$5:$A$1004,"&gt;="&amp;C14,'Sprzedaż'!$A$5:$A$1004,"&lt;="&amp;D14)&gt;0," · wierszy bez kursu NBP: "&amp;COUNTIFS('Sprzedaż'!$F$5:$F$1004,"brak kursu",'Sprzedaż'!$A$5:$A$1004,"&gt;="&amp;C14,'Sprzedaż'!$A$5:$A$1004,"&lt;="&amp;D14),"")</f>
        <v/>
      </c>
    </row>
    <row r="15">
      <c r="A15" s="11" t="n">
        <v>2028</v>
      </c>
      <c r="B15" s="11" t="inlineStr">
        <is>
          <t>III</t>
        </is>
      </c>
      <c r="C15" s="12">
        <f>DATE(A15,7,1)</f>
        <v/>
      </c>
      <c r="D15" s="12">
        <f>EOMONTH(C15,2)</f>
        <v/>
      </c>
      <c r="E15" s="13">
        <f>SUMIFS('Sprzedaż'!$F$5:$F$1004,'Sprzedaż'!$A$5:$A$1004,"&gt;="&amp;C15,'Sprzedaż'!$A$5:$A$1004,"&lt;="&amp;D15)</f>
        <v/>
      </c>
      <c r="F15" s="13">
        <f>IFERROR(VLOOKUP(A15,Limity!$A$5:$C$14,3,FALSE),"")</f>
        <v/>
      </c>
      <c r="G15" s="14">
        <f>IF(ISNUMBER(F15),E15/F15,"")</f>
        <v/>
      </c>
      <c r="H15" s="13">
        <f>IF(ISNUMBER(F15),F15-E15,"")</f>
        <v/>
      </c>
      <c r="I15" s="11">
        <f>IF(ISNUMBER(G15),IF(G15&gt;1,"Limit przekroczony",IF(G15&gt;=1,"Limit wykorzystany (100%)",IF(G15&gt;=0.95,"Co najmniej 95% limitu",IF(G15&gt;=0.85,"Co najmniej 85% limitu",IF(G15&gt;=0.7,"Co najmniej 70% limitu","W limicie"))))),"Wpisz płacę minimalną na ten rok w zakładce Limity")&amp;IF(COUNTIFS('Sprzedaż'!$F$5:$F$1004,"brak kursu",'Sprzedaż'!$A$5:$A$1004,"&gt;="&amp;C15,'Sprzedaż'!$A$5:$A$1004,"&lt;="&amp;D15)&gt;0," · wierszy bez kursu NBP: "&amp;COUNTIFS('Sprzedaż'!$F$5:$F$1004,"brak kursu",'Sprzedaż'!$A$5:$A$1004,"&gt;="&amp;C15,'Sprzedaż'!$A$5:$A$1004,"&lt;="&amp;D15),"")</f>
        <v/>
      </c>
    </row>
    <row r="16">
      <c r="A16" s="11" t="n">
        <v>2028</v>
      </c>
      <c r="B16" s="11" t="inlineStr">
        <is>
          <t>IV</t>
        </is>
      </c>
      <c r="C16" s="12">
        <f>DATE(A16,10,1)</f>
        <v/>
      </c>
      <c r="D16" s="12">
        <f>EOMONTH(C16,2)</f>
        <v/>
      </c>
      <c r="E16" s="13">
        <f>SUMIFS('Sprzedaż'!$F$5:$F$1004,'Sprzedaż'!$A$5:$A$1004,"&gt;="&amp;C16,'Sprzedaż'!$A$5:$A$1004,"&lt;="&amp;D16)</f>
        <v/>
      </c>
      <c r="F16" s="13">
        <f>IFERROR(VLOOKUP(A16,Limity!$A$5:$C$14,3,FALSE),"")</f>
        <v/>
      </c>
      <c r="G16" s="14">
        <f>IF(ISNUMBER(F16),E16/F16,"")</f>
        <v/>
      </c>
      <c r="H16" s="13">
        <f>IF(ISNUMBER(F16),F16-E16,"")</f>
        <v/>
      </c>
      <c r="I16" s="11">
        <f>IF(ISNUMBER(G16),IF(G16&gt;1,"Limit przekroczony",IF(G16&gt;=1,"Limit wykorzystany (100%)",IF(G16&gt;=0.95,"Co najmniej 95% limitu",IF(G16&gt;=0.85,"Co najmniej 85% limitu",IF(G16&gt;=0.7,"Co najmniej 70% limitu","W limicie"))))),"Wpisz płacę minimalną na ten rok w zakładce Limity")&amp;IF(COUNTIFS('Sprzedaż'!$F$5:$F$1004,"brak kursu",'Sprzedaż'!$A$5:$A$1004,"&gt;="&amp;C16,'Sprzedaż'!$A$5:$A$1004,"&lt;="&amp;D16)&gt;0," · wierszy bez kursu NBP: "&amp;COUNTIFS('Sprzedaż'!$F$5:$F$1004,"brak kursu",'Sprzedaż'!$A$5:$A$1004,"&gt;="&amp;C16,'Sprzedaż'!$A$5:$A$1004,"&lt;="&amp;D16),"")</f>
        <v/>
      </c>
    </row>
  </sheetData>
  <conditionalFormatting sqref="G5:I16">
    <cfRule type="expression" priority="1" dxfId="0" stopIfTrue="1">
      <formula>AND(ISNUMBER($G5),$G5&gt;=1.0)</formula>
    </cfRule>
    <cfRule type="expression" priority="2" dxfId="1" stopIfTrue="1">
      <formula>AND(ISNUMBER($G5),$G5&gt;=0.95)</formula>
    </cfRule>
    <cfRule type="expression" priority="3" dxfId="2" stopIfTrue="1">
      <formula>AND(ISNUMBER($G5),$G5&gt;=0.85)</formula>
    </cfRule>
    <cfRule type="expression" priority="4" dxfId="3" stopIfTrue="1">
      <formula>AND(ISNUMBER($G5),$G5&gt;=0.7)</formula>
    </cfRule>
  </conditionalFormatting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16" customWidth="1" min="3" max="3"/>
    <col width="62" customWidth="1" min="4" max="4"/>
  </cols>
  <sheetData>
    <row r="1">
      <c r="A1" s="1" t="inlineStr">
        <is>
          <t>Limit na kwartał = 225% minimalnego wynagrodzenia</t>
        </is>
      </c>
    </row>
    <row r="2">
      <c r="A2" s="15" t="inlineStr">
        <is>
          <t>Podstawa: art. 5 ust. 1 ustawy z 6 marca 2018 r. – Prawo przedsiębiorców. Kwotę na kolejny rok wpisz w kolumnie B, gdy rząd ogłosi minimalne wynagrodzenie (zwykle we wrześniu).</t>
        </is>
      </c>
    </row>
    <row r="4" ht="32" customHeight="1">
      <c r="A4" s="4" t="inlineStr">
        <is>
          <t>Rok</t>
        </is>
      </c>
      <c r="B4" s="4" t="inlineStr">
        <is>
          <t>Minimalne wynagrodzenie (zł)</t>
        </is>
      </c>
      <c r="C4" s="4" t="inlineStr">
        <is>
          <t>Limit na kwartał (zł)</t>
        </is>
      </c>
      <c r="D4" s="4" t="inlineStr">
        <is>
          <t>Źródło</t>
        </is>
      </c>
    </row>
    <row r="5">
      <c r="A5" s="11" t="n">
        <v>2026</v>
      </c>
      <c r="B5" s="16" t="n">
        <v>4806</v>
      </c>
      <c r="C5" s="17">
        <f>IF(B5="","",ROUND(B5*2.25,2))</f>
        <v/>
      </c>
      <c r="D5" s="11" t="inlineStr">
        <is>
          <t>Dz.U. 2025 poz. 1242 (rozporządzenie Rady Ministrów z 11.09.2025)</t>
        </is>
      </c>
    </row>
    <row r="6">
      <c r="A6" s="11" t="n">
        <v>2027</v>
      </c>
      <c r="B6" s="16" t="n">
        <v>4950</v>
      </c>
      <c r="C6" s="17">
        <f>IF(B6="","",ROUND(B6*2.25,2))</f>
        <v/>
      </c>
      <c r="D6" s="11" t="inlineStr">
        <is>
          <t>Dz.U. 2026 poz. 1213 (rozporządzenie Rady Ministrów z 14.09.2026)</t>
        </is>
      </c>
    </row>
    <row r="7">
      <c r="A7" s="11" t="n">
        <v>2028</v>
      </c>
      <c r="B7" s="16" t="n"/>
      <c r="C7" s="17">
        <f>IF(B7="","",ROUND(B7*2.25,2))</f>
        <v/>
      </c>
      <c r="D7" s="18" t="inlineStr">
        <is>
          <t>Wpisz po ogłoszeniu minimalnego wynagrodzenia</t>
        </is>
      </c>
    </row>
    <row r="8">
      <c r="A8" s="11" t="n">
        <v>2029</v>
      </c>
      <c r="B8" s="16" t="n"/>
      <c r="C8" s="17">
        <f>IF(B8="","",ROUND(B8*2.25,2))</f>
        <v/>
      </c>
      <c r="D8" s="18" t="inlineStr">
        <is>
          <t>Wpisz po ogłoszeniu minimalnego wynagrodzenia</t>
        </is>
      </c>
    </row>
    <row r="9">
      <c r="A9" s="11" t="n">
        <v>2030</v>
      </c>
      <c r="B9" s="16" t="n"/>
      <c r="C9" s="17">
        <f>IF(B9="","",ROUND(B9*2.25,2))</f>
        <v/>
      </c>
      <c r="D9" s="18" t="inlineStr">
        <is>
          <t>Wpisz po ogłoszeniu minimalnego wynagrodzenia</t>
        </is>
      </c>
    </row>
    <row r="10">
      <c r="A10" s="11" t="n">
        <v>2031</v>
      </c>
      <c r="B10" s="16" t="n"/>
      <c r="C10" s="17">
        <f>IF(B10="","",ROUND(B10*2.25,2))</f>
        <v/>
      </c>
      <c r="D10" s="18" t="inlineStr">
        <is>
          <t>Wpisz po ogłoszeniu minimalnego wynagrodzenia</t>
        </is>
      </c>
    </row>
    <row r="11">
      <c r="A11" s="11" t="n">
        <v>2032</v>
      </c>
      <c r="B11" s="16" t="n"/>
      <c r="C11" s="17">
        <f>IF(B11="","",ROUND(B11*2.25,2))</f>
        <v/>
      </c>
      <c r="D11" s="18" t="inlineStr">
        <is>
          <t>Wpisz po ogłoszeniu minimalnego wynagrodzenia</t>
        </is>
      </c>
    </row>
    <row r="12">
      <c r="A12" s="11" t="n">
        <v>2033</v>
      </c>
      <c r="B12" s="16" t="n"/>
      <c r="C12" s="17">
        <f>IF(B12="","",ROUND(B12*2.25,2))</f>
        <v/>
      </c>
      <c r="D12" s="18" t="inlineStr">
        <is>
          <t>Wpisz po ogłoszeniu minimalnego wynagrodzenia</t>
        </is>
      </c>
    </row>
    <row r="13">
      <c r="A13" s="11" t="n">
        <v>2034</v>
      </c>
      <c r="B13" s="16" t="n"/>
      <c r="C13" s="17">
        <f>IF(B13="","",ROUND(B13*2.25,2))</f>
        <v/>
      </c>
      <c r="D13" s="18" t="inlineStr">
        <is>
          <t>Wpisz po ogłoszeniu minimalnego wynagrodzenia</t>
        </is>
      </c>
    </row>
    <row r="14">
      <c r="A14" s="11" t="n">
        <v>2035</v>
      </c>
      <c r="B14" s="16" t="n"/>
      <c r="C14" s="17">
        <f>IF(B14="","",ROUND(B14*2.25,2))</f>
        <v/>
      </c>
      <c r="D14" s="18" t="inlineStr">
        <is>
          <t>Wpisz po ogłoszeniu minimalnego wynagrodzenia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Instrukcja</t>
        </is>
      </c>
    </row>
    <row r="3">
      <c r="A3" s="19" t="inlineStr">
        <is>
          <t>Jak korzystać z arkusza</t>
        </is>
      </c>
    </row>
    <row r="4">
      <c r="A4" s="2" t="inlineStr">
        <is>
          <t>1. W zakładce „Sprzedaż” wpisz każdą sprzedaż w osobnym wierszu: datę, krótki opis, kwotę i walutę.</t>
        </is>
      </c>
    </row>
    <row r="5">
      <c r="A5" s="2" t="inlineStr">
        <is>
          <t>2. Sprzedaż w złotych: zostaw kolumnę „Kurs NBP” pustą. Sprzedaż w innej walucie: wpisz kurs NBP (niżej, jak go znaleźć).</t>
        </is>
      </c>
    </row>
    <row r="6">
      <c r="A6" s="2" t="inlineStr">
        <is>
          <t>3. Szare kolumny liczą się same: kwota w PLN, suma kwartału narastająco, procent limitu i ostrzeżenie.</t>
        </is>
      </c>
    </row>
    <row r="7">
      <c r="A7" s="2" t="inlineStr">
        <is>
          <t>4. Zwrot pieniędzy klientowi wpisz jako kwotę ujemną z datą zwrotu.</t>
        </is>
      </c>
    </row>
    <row r="8">
      <c r="A8" s="2" t="inlineStr">
        <is>
          <t>5. Zakładka „Podsumowanie” pokazuje każdy kwartał: przychód, limit, procent i ile zostało.</t>
        </is>
      </c>
    </row>
    <row r="9">
      <c r="A9" s="2" t="n"/>
    </row>
    <row r="10">
      <c r="A10" s="19" t="inlineStr">
        <is>
          <t>Co znaczą kolory</t>
        </is>
      </c>
    </row>
    <row r="11">
      <c r="A11" s="2" t="inlineStr">
        <is>
          <t>Żółty: co najmniej 70% limitu. Pomarańczowy: co najmniej 85%. Jasnoczerwony: co najmniej 95%.</t>
        </is>
      </c>
    </row>
    <row r="12">
      <c r="A12" s="2" t="inlineStr">
        <is>
          <t>Czerwony: limit wykorzystany w 100% albo przekroczony.</t>
        </is>
      </c>
    </row>
    <row r="13">
      <c r="A13" s="2" t="n"/>
    </row>
    <row r="14">
      <c r="A14" s="19" t="inlineStr">
        <is>
          <t>Jak znaleźć kurs średni NBP</t>
        </is>
      </c>
    </row>
    <row r="15">
      <c r="A15" s="2" t="inlineStr">
        <is>
          <t>Przychód w walucie obcej przelicza się na złote po kursie średnim NBP z ostatniego dnia roboczego przed dniem uzyskania przychodu (art. 11a ust. 1 ustawy o PIT).</t>
        </is>
      </c>
    </row>
    <row r="16">
      <c r="A16" s="2" t="inlineStr">
        <is>
          <t>1. Ustal dzień roboczy przed dniem sprzedaży. Przykład: sprzedaż w poniedziałek, więc kurs z piątku. Jeśli tego dnia było święto, cofnij się do poprzedniego dnia roboczego.</t>
        </is>
      </c>
    </row>
    <row r="17">
      <c r="A17" s="2" t="inlineStr">
        <is>
          <t>2. Otwórz stronę NBP: nbp.pl, potem „Statystyka i sprawozdawczość”, „Kursy”, „Archiwum kursów średnich – tabela A”. Wybierz ustaloną datę.</t>
        </is>
      </c>
    </row>
    <row r="18">
      <c r="A18" s="2" t="inlineStr">
        <is>
          <t xml:space="preserve">   Kursy z bieżącego dnia są w „Tabela A kursów średnich walut obcych”: nbp.pl/statystyka-i-sprawozdawczosc/kursy/tabela-a/</t>
        </is>
      </c>
    </row>
    <row r="19">
      <c r="A19" s="2" t="inlineStr">
        <is>
          <t>3. Znajdź swoją walutę i przepisz kurs średni do kolumny „Kurs NBP”, np. 4,3641.</t>
        </is>
      </c>
    </row>
    <row r="20">
      <c r="A20" s="2" t="inlineStr">
        <is>
          <t>4. Uwaga na waluty podawane za 100 jednostek (np. 100 JPY, 100 HUF): podziel kurs przez 100 przed wpisaniem.</t>
        </is>
      </c>
    </row>
    <row r="21">
      <c r="A21" s="2" t="inlineStr">
        <is>
          <t>Przykład (liczby przykładowe): sprzedaż 10 EUR, kurs 4,3641, kwota w PLN = 43,64 zł.</t>
        </is>
      </c>
    </row>
    <row r="22">
      <c r="A22" s="2" t="n"/>
    </row>
    <row r="23">
      <c r="A23" s="19" t="inlineStr">
        <is>
          <t>O arkuszu</t>
        </is>
      </c>
    </row>
    <row r="24">
      <c r="A24" s="2" t="inlineStr">
        <is>
          <t>Arkusz nie ma makr i nie łączy się z internetem. Twoje dane zostają w pliku, który sam przechowujesz.</t>
        </is>
      </c>
    </row>
    <row r="25">
      <c r="A25" s="2" t="inlineStr">
        <is>
          <t>Działa w Excelu, LibreOffice Calc i Arkuszach Google (Plik, Importuj).</t>
        </is>
      </c>
    </row>
    <row r="26">
      <c r="A26" s="2" t="inlineStr">
        <is>
          <t>Kwoty limitu i źródła są w zakładce „Limity”. Sprawdź je w źródłach, zanim podejmiesz decyzję.</t>
        </is>
      </c>
    </row>
    <row r="27">
      <c r="A27" s="2" t="inlineStr">
        <is>
          <t>Arkusz pomaga liczyć, ale nie zastępuje ewidencji wymaganej przepisami ani porady podatkowej.</t>
        </is>
      </c>
    </row>
    <row r="28">
      <c r="A28" s="2" t="n"/>
    </row>
    <row r="29">
      <c r="A29" s="20" t="inlineStr">
        <is>
          <t>Eksperyment NobleCode, prowadzony z udziałem AI · Nie stanowi doradztwa podatkowego · kontakt@noblecode.pl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NobleCode</dc:creator>
  <dc:title xmlns:dc="http://purl.org/dc/elements/1.1/">Ewidencja sprzedaży i limit działalności nierejestrowanej</dc:title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  <cp:lastModifiedBy>NobleCode</cp:lastModifiedBy>
</cp:coreProperties>
</file>